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Новая папка\ОТКРЫТЫЕ ДАННЫЕ\"/>
    </mc:Choice>
  </mc:AlternateContent>
  <bookViews>
    <workbookView xWindow="360" yWindow="630" windowWidth="14940" windowHeight="8790" tabRatio="854"/>
  </bookViews>
  <sheets>
    <sheet name="Бюджет" sheetId="2" r:id="rId1"/>
  </sheets>
  <definedNames>
    <definedName name="_xlnm._FilterDatabase" localSheetId="0" hidden="1">Бюджет!$A$5:$I$29</definedName>
    <definedName name="APPT" localSheetId="0">Бюджет!$B$13</definedName>
    <definedName name="FIO" localSheetId="0">Бюджет!$H$13</definedName>
    <definedName name="LAST_CELL" localSheetId="0">Бюджет!#REF!</definedName>
    <definedName name="SIGN" localSheetId="0">Бюджет!$A$13:$H$14</definedName>
    <definedName name="Z_73B34AB5_643A_4C00_B93A_1926DF113F81_.wvu.FilterData" localSheetId="0" hidden="1">Бюджет!$A$5:$I$29</definedName>
    <definedName name="Z_7893080E_AD18_4C04_B7F5_9C0E45CB9507_.wvu.FilterData" localSheetId="0" hidden="1">Бюджет!$A$5:$I$29</definedName>
    <definedName name="Z_956C0E7C_0EB5_4C97_A0C9_A5CB896AB056_.wvu.FilterData" localSheetId="0" hidden="1">Бюджет!$A$5:$I$29</definedName>
    <definedName name="Z_9C89B696_48A5_438E_9E55_0309B12A0400_.wvu.FilterData" localSheetId="0" hidden="1">Бюджет!$A$5:$I$29</definedName>
    <definedName name="Z_BF85ABE7_24A2_4325_9062_DAE8D6B0E7CC_.wvu.FilterData" localSheetId="0" hidden="1">Бюджет!$A$5:$I$29</definedName>
  </definedNames>
  <calcPr calcId="162913"/>
  <customWorkbookViews>
    <customWorkbookView name="Вершинина Мария Игоревна - Личное представление" guid="{956C0E7C-0EB5-4C97-A0C9-A5CB896AB056}" mergeInterval="0" personalView="1" maximized="1" windowWidth="1916" windowHeight="855" tabRatio="854" activeSheetId="2"/>
    <customWorkbookView name="Шулепова Ольга Анатольевна - Личное представление" guid="{7893080E-AD18-4C04-B7F5-9C0E45CB9507}" mergeInterval="0" personalView="1" maximized="1" xWindow="-8" yWindow="-8" windowWidth="1936" windowHeight="1056" tabRatio="854" activeSheetId="2"/>
    <customWorkbookView name="Маганёва Екатерина Николаевна - Личное представление" guid="{BF85ABE7-24A2-4325-9062-DAE8D6B0E7CC}" mergeInterval="0" personalView="1" maximized="1" xWindow="-8" yWindow="-8" windowWidth="1936" windowHeight="1056" tabRatio="854" activeSheetId="3"/>
  </customWorkbookViews>
</workbook>
</file>

<file path=xl/calcChain.xml><?xml version="1.0" encoding="utf-8"?>
<calcChain xmlns="http://schemas.openxmlformats.org/spreadsheetml/2006/main">
  <c r="F13" i="2" l="1"/>
  <c r="F6" i="2"/>
  <c r="C29" i="2" l="1"/>
  <c r="G6" i="2" l="1"/>
  <c r="F28" i="2" l="1"/>
  <c r="G28" i="2"/>
  <c r="E29" i="2"/>
  <c r="D29" i="2"/>
  <c r="F7" i="2" l="1"/>
  <c r="G7" i="2"/>
  <c r="F8" i="2"/>
  <c r="G8" i="2"/>
  <c r="F9" i="2"/>
  <c r="G9" i="2"/>
  <c r="F10" i="2"/>
  <c r="G10" i="2"/>
  <c r="F11" i="2"/>
  <c r="G11" i="2"/>
  <c r="F12" i="2"/>
  <c r="G12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G29" i="2" l="1"/>
  <c r="F29" i="2"/>
</calcChain>
</file>

<file path=xl/sharedStrings.xml><?xml version="1.0" encoding="utf-8"?>
<sst xmlns="http://schemas.openxmlformats.org/spreadsheetml/2006/main" count="85" uniqueCount="81">
  <si>
    <t>КЦСР</t>
  </si>
  <si>
    <t>0200000000</t>
  </si>
  <si>
    <t>Муниципальная программа "Управление муниципальными финансами города Сургута на период до 2030 года"</t>
  </si>
  <si>
    <t>0300000000</t>
  </si>
  <si>
    <t>Муниципальная программа "Развитие образования города Сургута на период до 2030 года"</t>
  </si>
  <si>
    <t>0400000000</t>
  </si>
  <si>
    <t>Муниципальная программа "Развитие культуры в городе Сургуте на период до 2030 года"</t>
  </si>
  <si>
    <t>0500000000</t>
  </si>
  <si>
    <t>Муниципальная программа "Развитие физической культуры и спорта в городе Сургуте на период до 2030 года"</t>
  </si>
  <si>
    <t>0600000000</t>
  </si>
  <si>
    <t>Муниципальная программа "Молодёжная политика Сургута на период до 2030 года"</t>
  </si>
  <si>
    <t>0800000000</t>
  </si>
  <si>
    <t>Муниципальная программа "Развитие коммунального комплекса в городе Сургуте на период до 2030 года"</t>
  </si>
  <si>
    <t>0900000000</t>
  </si>
  <si>
    <t>1000000000</t>
  </si>
  <si>
    <t>Муниципальная программа "Энергосбережение и повышение энергетической эффективности в городе Сургуте на период до 2030 года"</t>
  </si>
  <si>
    <t>1100000000</t>
  </si>
  <si>
    <t>Муниципальная программа "Развитие транспортной системы города Сургута на период до 2030 года"</t>
  </si>
  <si>
    <t>1300000000</t>
  </si>
  <si>
    <t>Муниципальная программа "Комфортное проживание в городе Сургуте на период до 2030 года"</t>
  </si>
  <si>
    <t>1500000000</t>
  </si>
  <si>
    <t>Муниципальная программа "Организация ритуальных услуг и содержание объектов похоронного назначения в городе Сургуте на период до 2030 года"</t>
  </si>
  <si>
    <t>1600000000</t>
  </si>
  <si>
    <t>Муниципальная программа "Защита населения и территории города Сургута от чрезвычайных ситуаций и совершенствование гражданской обороны на период до 2030 года"</t>
  </si>
  <si>
    <t>1700000000</t>
  </si>
  <si>
    <t>Муниципальная программа "Профилактика правонарушений в городе Сургуте на период до 2030 года"</t>
  </si>
  <si>
    <t>2500000000</t>
  </si>
  <si>
    <t>Муниципальная программа "Развитие агропромышленного комплекса в городе Сургуте на период до 2030 года"</t>
  </si>
  <si>
    <t>3000000000</t>
  </si>
  <si>
    <t>Муниципальная программа "Развитие муниципальной службы в городе Сургуте на период до 2030 года"</t>
  </si>
  <si>
    <t>3100000000</t>
  </si>
  <si>
    <t>Муниципальная программа "Развитие гражданского общества в городе Сургуте на период до 2030 года"</t>
  </si>
  <si>
    <t>3300000000</t>
  </si>
  <si>
    <t>Муниципальная программа "Развитие электронного муниципалитета на период до 2030 года"</t>
  </si>
  <si>
    <t>3400000000</t>
  </si>
  <si>
    <t>Муниципальная программа "Улучшение условий и охраны труда в городе Сургуте на период до 2030 года"</t>
  </si>
  <si>
    <t>3500000000</t>
  </si>
  <si>
    <t>Муниципальная программа "Развитие малого и среднего предпринимательства в городе Сургуте на период до 2030 года"</t>
  </si>
  <si>
    <t>3600000000</t>
  </si>
  <si>
    <t>Муниципальная программа "Формирование комфортной городской среды на период до 2030 года"</t>
  </si>
  <si>
    <t>3700000000</t>
  </si>
  <si>
    <t>3800000000</t>
  </si>
  <si>
    <t>Муниципальная программа "Развитие жилищной сферы на период до 2030 года"</t>
  </si>
  <si>
    <t>Итого</t>
  </si>
  <si>
    <t>Непрограммные расходы</t>
  </si>
  <si>
    <t>4000000000</t>
  </si>
  <si>
    <t>Наименование муниципальной программы</t>
  </si>
  <si>
    <t xml:space="preserve">% исполнения </t>
  </si>
  <si>
    <t xml:space="preserve">Пояснения отклонений фактического исполнения (+,-5% и более) </t>
  </si>
  <si>
    <t>к утвержденному плану</t>
  </si>
  <si>
    <t>к уточненному плану</t>
  </si>
  <si>
    <t>к первоначально утвержденному плану</t>
  </si>
  <si>
    <t>Уточненный план, руб.</t>
  </si>
  <si>
    <t>Муниципальная программа "Управление муниципальным имуществом в городе Сургуте на период до 2030 года"</t>
  </si>
  <si>
    <t>Муниципальная 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Сургута, обеспечение социальной и культурной адаптации мигрантов, профилактика межнациональных (межэтнических) конфликтов, профилактика экстремизма и терроризма на период до 2030 года"</t>
  </si>
  <si>
    <t>Исполнено за 2023 год, руб.</t>
  </si>
  <si>
    <t>Утвержденный бюджет решением Думы города от 20.12.2023 № 485-VII ДГ "О бюджете городского округа Сургут Ханты-Мансийского автономного округа-Югры на 2024 год и плановый период 2025-2026 годов"</t>
  </si>
  <si>
    <t>Низкое исполнение обусловлено отсутствием обращений от главных распорядителей бюджетных средств по средствам, зарезервированным в бюджетной росписи департамента финансов до определения исполнителей: 
-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завершения благоустройства общественных территорий, создания новых муниципальных учреждений; 
- на введение новых (увеличение действующих) расходных обязательств по оплате труда, выплатам социального характера, гарантиям и компенсациям работникам муниципальных учреждений и органов местного самоуправления; 
- на дополнительную меру социальной поддержки в виде обеспечения сохранности транспортных средств участников специальной военной операции на безвозмездной основе; 
- на обеспечение расходных обязательств по концессионным соглашениям, обеспечение уровня софинансирования за счет средств бюджета города Сургута бюджетных ассигнований на исполнение расходных обязательств муниципального образования городской округ Сургут, в целях софинансирования которых предоставляются субсидии из других бюджетов бюджетной системы Российской Федерации; 
-  на реализацию инициативных проектов, предусмотренных статьёй 26.1 Федерального закона от 06.10.2003 № 131-ФЗ "Об общих принципах организации местного самоуправления в Российской Федерации", решения о поддержке которых будут приняты Администрацией города в течение финансового года.</t>
  </si>
  <si>
    <t>Высокое исполнение обусловлено в основном индексацией заработной платы работникам муниципальных учреждений  и увеличением расходов на начисления на выплаты по оплате труда</t>
  </si>
  <si>
    <t>Высокое исполнение обусловлено в основном:
- перераспределением средств, иным образом зарезервированных в бюджетной росписи департамента финансов до определения исполнителей для  реализации мероприятий по содействию трудоустройству граждан государственной программы "Поддержка занятости населения";
- индексацией заработной платы работникам муниципальных учреждений и увеличением расходов на начисления на выплаты по оплате труда.</t>
  </si>
  <si>
    <t>Высокое исполнение обусловлено в основном увеличением расходов на пенсионное обеспечение за выслугу лет лиц, замещавших должности муниципальной службы</t>
  </si>
  <si>
    <t>Высокое исполнение обусловлено в основном:
- индексацией заработной платы работникам муниципальных учреждений и увеличением расходов на начисления на выплаты по оплате труда;
- получением иных межбюджетных трансфертов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 на территории Российской Федерации;
- предоставлением дополнительной меры социальной поддержки в виде единовременной выплаты одному из членов семьи (супруге (супругу), детям, родителям) военнослужащего, проживавшего в городе Сургуте и погибшего в ходе специальной военной операции на территориях Донецкой Народной Республики, Луганской Народной Республики и Украины</t>
  </si>
  <si>
    <t>Высокое исполнение обусловлено в основном предоставлением субсидии на поддержку рыбохозяйственного комплекса товаропроизводителям</t>
  </si>
  <si>
    <t>Низкое исполнение обусловлено в основном отменой проведения фестиваля национальных культур "Соцветие"</t>
  </si>
  <si>
    <t>Сведения о фактически произведенных расходах на реализацию муниципальных программ и непрограммных направлений деятельности в сравнении с первоначально утвержденными решением о бюджете значениями 
и с уточненными значениями с учетом внесенных изменений за 2024 год</t>
  </si>
  <si>
    <t>Низкое исполнение обусловлено в основном изменением сроков создания спортивных объектов в соответствии с условиями концессионных соглашений и отсутствием необходимости в предоставлении капитальных грантов в текущем финансовом году</t>
  </si>
  <si>
    <t>Высокое исполнение обусловлено в основном предоставлением субсидии в виде вкладов в имущество юридических лиц, являющихся хозяйственными обществами, 100 процентов акций (долей) которых принадлежит городскому округу Сургут, не увеличивающих их уставные капиталы</t>
  </si>
  <si>
    <t>Низкое исполнение обусловлено в основном нарушением подрядными организациями сроков исполнения и иных условий контрактов, не повлекшее судебные процедуры по текущему ремонту сетей освещения МБУ ДО СШОР Ермак СОК Энергетик</t>
  </si>
  <si>
    <t xml:space="preserve">Низкое исполнение обусловлено в основном: 
- экономией, сложившейся по результатам проведения конкурсных процедур и несвоевременностью представления исполнителями работ (поставщиками, подрядчиками) документов для расчетов на выполнение работ по корректировке проектно-сметной документации по объекту: «Выполнение работ по разработке проекта по выводу из эксплуатации полигона для захоронения твердых бытовых отходов и рекультивации нарушенных земель при размещении отходов IV-V класса опасности второй очереди муниципального полигона для захоронения твердых бытовых отходов»;
- фактическим исполнением договоров на оказание услуг по уборке мест несанкционированного размещения отходов и санитарной очистки территорий общего пользования;
- фактической оплатой на основании актов выполненных работ на возмещение недополученных доходов, возникающих в связи со снижением платы граждан за коммунальные услуги в целях соблюдения предельных (максимальных) индексов изменения размера вносимой гражданами платы за коммунальные услуги, с предоставлением мер социальной поддержки отдельным категориям граждан по оплате коммунальных услуг. </t>
  </si>
  <si>
    <t>Низкое исполнение обусловлено в основном изменением сроков строительства объектов инженерной инфраструктуры в целях реализации проекта "Научно-технологический центр в городе Сургуте"</t>
  </si>
  <si>
    <t>Низкое исполнение обусловлено в основном изменением сроков строительства объекта благоустройства в целях реализации проекта "Научно-технологический центр в городе Сургуте"</t>
  </si>
  <si>
    <t xml:space="preserve">Низкое исполнение обусловлено в основном нарушением подрядными организациями сроков исполнения и иных условий контрактов, не повлекшее судебные процедуры </t>
  </si>
  <si>
    <t xml:space="preserve">Низкое исполнение обусловлено в основном:
- оплатой работ  "по факту" на основании актов выполненных работ на осуществление городских пассажирских регулярных перевозок;
- нарушением подрядной организацией сроков исполнения и иных условий контрактов, не повлекшее судебные процедуры по строительству проезда; 
- переносом сроков выполнения работ по строительству автомобильной дороги на 2025 год. </t>
  </si>
  <si>
    <t>Высокое исполнение обусловлено в основном:
- индексацией заработной платы работникам муниципальных учреждений и увеличением расходов на начисления на выплаты по оплате труда;
- увеличением объема межбюджетных трансфертов в течение года на создание объекта образования в соответствии с условиями концессионного соглашения</t>
  </si>
  <si>
    <t>Высокое исполнение обусловлено в основном увеличением объема межбюджетных трансфертов в течение года на создание спортивных объектов в соответствии с условиями концессионных соглашений</t>
  </si>
  <si>
    <t>Высокое исполнение обусловлено в основном увеличением объема межбюджетных трансфертов в течение года на строительство объекта инженерной инфраструктуры в целях реализации проекта "Научно-технологический центр в городе Сургуте"</t>
  </si>
  <si>
    <t>Высокое исполнение обусловлено в основном:
- увеличением расходов на оказание услуг по осуществлению деятельности по обращению с животными без владельцев;
- приобретение спецтехники для уборки территорий общественного пользования;
- увеличением суммы на уплату налога на имущество;
- индексацией заработной платы работникам муниципальных учреждений и увеличением расходов на начисления на выплаты по оплате труда.</t>
  </si>
  <si>
    <t xml:space="preserve">Высокое исполнение обусловлено в основном увеличением расходов на строительство объекта похоронного назначения </t>
  </si>
  <si>
    <t>Высокое исполнение обусловлено в основном:
- индексацией заработной платы работникам муниципальных учреждений и увеличением расходов на начисления на выплаты по оплате труда;
- увеличением расходов на информирование населения о деятельности органов местного самоуправления в средствах массовой информации.</t>
  </si>
  <si>
    <t>Высокое исполнение обусловлено в основном:
- индексацией заработной платы работникам муниципальных учреждений и увеличением расходов на начисления на выплаты по оплате труда;
- увеличением расходов на приобретение технических средств, расходных материалов и комплектующих для копировально-множительной техники.</t>
  </si>
  <si>
    <t>Высокое исполнение обусловлено в основном увеличением объема расходов на предоставление субсидии на финансовую поддержку субъектов малого и среднего предпринимательства.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</si>
</sst>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0.0%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2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" fontId="1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165" fontId="1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31"/>
  <sheetViews>
    <sheetView showGridLines="0" tabSelected="1" zoomScale="80" zoomScaleNormal="80" workbookViewId="0">
      <selection activeCell="E7" sqref="E7"/>
    </sheetView>
  </sheetViews>
  <sheetFormatPr defaultRowHeight="12.75" customHeight="1" x14ac:dyDescent="0.25"/>
  <cols>
    <col min="1" max="1" width="33.85546875" style="1" customWidth="1"/>
    <col min="2" max="2" width="13" style="1" customWidth="1"/>
    <col min="3" max="5" width="22.140625" style="2" customWidth="1"/>
    <col min="6" max="7" width="12.140625" style="22" customWidth="1"/>
    <col min="8" max="8" width="114.7109375" style="10" customWidth="1"/>
    <col min="9" max="9" width="107.5703125" style="1" customWidth="1"/>
    <col min="10" max="16384" width="9.140625" style="1"/>
  </cols>
  <sheetData>
    <row r="1" spans="1:9" ht="57.75" customHeight="1" x14ac:dyDescent="0.25">
      <c r="A1" s="29" t="s">
        <v>64</v>
      </c>
      <c r="B1" s="29"/>
      <c r="C1" s="29"/>
      <c r="D1" s="29"/>
      <c r="E1" s="29"/>
      <c r="F1" s="29"/>
      <c r="G1" s="29"/>
      <c r="H1" s="29"/>
      <c r="I1" s="29"/>
    </row>
    <row r="3" spans="1:9" s="6" customFormat="1" ht="27" customHeight="1" x14ac:dyDescent="0.2">
      <c r="A3" s="31" t="s">
        <v>46</v>
      </c>
      <c r="B3" s="33" t="s">
        <v>0</v>
      </c>
      <c r="C3" s="35" t="s">
        <v>56</v>
      </c>
      <c r="D3" s="36" t="s">
        <v>52</v>
      </c>
      <c r="E3" s="36" t="s">
        <v>55</v>
      </c>
      <c r="F3" s="30" t="s">
        <v>47</v>
      </c>
      <c r="G3" s="30"/>
      <c r="H3" s="31" t="s">
        <v>48</v>
      </c>
      <c r="I3" s="31"/>
    </row>
    <row r="4" spans="1:9" s="6" customFormat="1" ht="115.5" customHeight="1" x14ac:dyDescent="0.2">
      <c r="A4" s="32"/>
      <c r="B4" s="34"/>
      <c r="C4" s="35"/>
      <c r="D4" s="33"/>
      <c r="E4" s="33"/>
      <c r="F4" s="28" t="s">
        <v>49</v>
      </c>
      <c r="G4" s="28" t="s">
        <v>50</v>
      </c>
      <c r="H4" s="9" t="s">
        <v>51</v>
      </c>
      <c r="I4" s="9" t="s">
        <v>50</v>
      </c>
    </row>
    <row r="5" spans="1:9" s="6" customFormat="1" ht="22.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7">
        <v>8</v>
      </c>
      <c r="I5" s="7">
        <v>9</v>
      </c>
    </row>
    <row r="6" spans="1:9" s="12" customFormat="1" ht="332.25" customHeight="1" x14ac:dyDescent="0.2">
      <c r="A6" s="3" t="s">
        <v>2</v>
      </c>
      <c r="B6" s="4" t="s">
        <v>1</v>
      </c>
      <c r="C6" s="11">
        <v>2085545360.3499999</v>
      </c>
      <c r="D6" s="11">
        <v>455485388.01999998</v>
      </c>
      <c r="E6" s="11">
        <v>191210879.91</v>
      </c>
      <c r="F6" s="13">
        <f>E6/C6</f>
        <v>9.1683874896833051E-2</v>
      </c>
      <c r="G6" s="13">
        <f>E6/D6</f>
        <v>0.41979585940439451</v>
      </c>
      <c r="H6" s="15" t="s">
        <v>57</v>
      </c>
      <c r="I6" s="15" t="s">
        <v>57</v>
      </c>
    </row>
    <row r="7" spans="1:9" s="12" customFormat="1" ht="78.75" x14ac:dyDescent="0.2">
      <c r="A7" s="3" t="s">
        <v>4</v>
      </c>
      <c r="B7" s="4" t="s">
        <v>3</v>
      </c>
      <c r="C7" s="11">
        <v>22836762565.630001</v>
      </c>
      <c r="D7" s="11">
        <v>24732006625.939999</v>
      </c>
      <c r="E7" s="11">
        <v>24096753972.93</v>
      </c>
      <c r="F7" s="13">
        <f t="shared" ref="F7:F29" si="0">E7/C7</f>
        <v>1.0551738191295259</v>
      </c>
      <c r="G7" s="13">
        <f t="shared" ref="G7:G29" si="1">E7/D7</f>
        <v>0.97431455269206835</v>
      </c>
      <c r="H7" s="27" t="s">
        <v>73</v>
      </c>
      <c r="I7" s="24"/>
    </row>
    <row r="8" spans="1:9" s="12" customFormat="1" ht="47.25" x14ac:dyDescent="0.2">
      <c r="A8" s="3" t="s">
        <v>6</v>
      </c>
      <c r="B8" s="4" t="s">
        <v>5</v>
      </c>
      <c r="C8" s="11">
        <v>2097187633.52</v>
      </c>
      <c r="D8" s="11">
        <v>2414029021.46</v>
      </c>
      <c r="E8" s="11">
        <v>2398980589.9699998</v>
      </c>
      <c r="F8" s="13">
        <f t="shared" si="0"/>
        <v>1.1439036505968037</v>
      </c>
      <c r="G8" s="13">
        <f t="shared" si="1"/>
        <v>0.99376625908130178</v>
      </c>
      <c r="H8" s="27" t="s">
        <v>58</v>
      </c>
      <c r="I8" s="24"/>
    </row>
    <row r="9" spans="1:9" s="12" customFormat="1" ht="63" x14ac:dyDescent="0.2">
      <c r="A9" s="3" t="s">
        <v>8</v>
      </c>
      <c r="B9" s="4" t="s">
        <v>7</v>
      </c>
      <c r="C9" s="11">
        <v>2050537131.5</v>
      </c>
      <c r="D9" s="11">
        <v>2645158356.4200001</v>
      </c>
      <c r="E9" s="11">
        <v>2211890322.1300001</v>
      </c>
      <c r="F9" s="13">
        <f t="shared" si="0"/>
        <v>1.0786882559458788</v>
      </c>
      <c r="G9" s="13">
        <f t="shared" si="1"/>
        <v>0.83620336633592252</v>
      </c>
      <c r="H9" s="27" t="s">
        <v>74</v>
      </c>
      <c r="I9" s="27" t="s">
        <v>65</v>
      </c>
    </row>
    <row r="10" spans="1:9" s="12" customFormat="1" ht="100.5" customHeight="1" x14ac:dyDescent="0.2">
      <c r="A10" s="3" t="s">
        <v>10</v>
      </c>
      <c r="B10" s="4" t="s">
        <v>9</v>
      </c>
      <c r="C10" s="11">
        <v>426065021.72000003</v>
      </c>
      <c r="D10" s="11">
        <v>477714572.82999998</v>
      </c>
      <c r="E10" s="11">
        <v>468942388.16000003</v>
      </c>
      <c r="F10" s="13">
        <f t="shared" si="0"/>
        <v>1.1006357345808546</v>
      </c>
      <c r="G10" s="13">
        <f t="shared" si="1"/>
        <v>0.98163718427505109</v>
      </c>
      <c r="H10" s="27" t="s">
        <v>59</v>
      </c>
      <c r="I10" s="24"/>
    </row>
    <row r="11" spans="1:9" s="12" customFormat="1" ht="60.75" customHeight="1" x14ac:dyDescent="0.2">
      <c r="A11" s="3" t="s">
        <v>12</v>
      </c>
      <c r="B11" s="4" t="s">
        <v>11</v>
      </c>
      <c r="C11" s="11">
        <v>496384233.87</v>
      </c>
      <c r="D11" s="11">
        <v>1144096779.7</v>
      </c>
      <c r="E11" s="11">
        <v>1141725617.9200001</v>
      </c>
      <c r="F11" s="13">
        <f t="shared" si="0"/>
        <v>2.3000843701635598</v>
      </c>
      <c r="G11" s="13">
        <f t="shared" si="1"/>
        <v>0.9979274814665402</v>
      </c>
      <c r="H11" s="27" t="s">
        <v>75</v>
      </c>
      <c r="I11" s="24"/>
    </row>
    <row r="12" spans="1:9" s="12" customFormat="1" ht="63" customHeight="1" x14ac:dyDescent="0.2">
      <c r="A12" s="3" t="s">
        <v>53</v>
      </c>
      <c r="B12" s="4" t="s">
        <v>13</v>
      </c>
      <c r="C12" s="11">
        <v>400990010.92000002</v>
      </c>
      <c r="D12" s="11">
        <v>558955957.58000004</v>
      </c>
      <c r="E12" s="11">
        <v>549078109.40999997</v>
      </c>
      <c r="F12" s="13">
        <f t="shared" si="0"/>
        <v>1.3693062032897982</v>
      </c>
      <c r="G12" s="13">
        <f t="shared" si="1"/>
        <v>0.98232803848667039</v>
      </c>
      <c r="H12" s="27" t="s">
        <v>66</v>
      </c>
      <c r="I12" s="24"/>
    </row>
    <row r="13" spans="1:9" s="12" customFormat="1" ht="78.75" x14ac:dyDescent="0.2">
      <c r="A13" s="3" t="s">
        <v>15</v>
      </c>
      <c r="B13" s="4" t="s">
        <v>14</v>
      </c>
      <c r="C13" s="11">
        <v>29868736.25</v>
      </c>
      <c r="D13" s="11">
        <v>37710588.109999999</v>
      </c>
      <c r="E13" s="11">
        <v>11345340.470000001</v>
      </c>
      <c r="F13" s="13">
        <f>E13/C13</f>
        <v>0.37983998971499844</v>
      </c>
      <c r="G13" s="13">
        <f t="shared" si="1"/>
        <v>0.30085291793663305</v>
      </c>
      <c r="H13" s="27" t="s">
        <v>67</v>
      </c>
      <c r="I13" s="27" t="s">
        <v>67</v>
      </c>
    </row>
    <row r="14" spans="1:9" s="12" customFormat="1" ht="103.5" customHeight="1" x14ac:dyDescent="0.2">
      <c r="A14" s="3" t="s">
        <v>17</v>
      </c>
      <c r="B14" s="4" t="s">
        <v>16</v>
      </c>
      <c r="C14" s="11">
        <v>4941415025.6300001</v>
      </c>
      <c r="D14" s="11">
        <v>5801462142.2600002</v>
      </c>
      <c r="E14" s="11">
        <v>4997015255.3599997</v>
      </c>
      <c r="F14" s="13">
        <f t="shared" si="0"/>
        <v>1.0112518842156779</v>
      </c>
      <c r="G14" s="13">
        <f t="shared" si="1"/>
        <v>0.86133721686467424</v>
      </c>
      <c r="H14" s="27"/>
      <c r="I14" s="27" t="s">
        <v>72</v>
      </c>
    </row>
    <row r="15" spans="1:9" s="12" customFormat="1" ht="221.25" customHeight="1" x14ac:dyDescent="0.2">
      <c r="A15" s="3" t="s">
        <v>19</v>
      </c>
      <c r="B15" s="4" t="s">
        <v>18</v>
      </c>
      <c r="C15" s="11">
        <v>455431687.47000003</v>
      </c>
      <c r="D15" s="11">
        <v>557307867.04999995</v>
      </c>
      <c r="E15" s="11">
        <v>513816302.45999998</v>
      </c>
      <c r="F15" s="13">
        <f t="shared" si="0"/>
        <v>1.1281962072387548</v>
      </c>
      <c r="G15" s="13">
        <f t="shared" si="1"/>
        <v>0.9219613302424492</v>
      </c>
      <c r="H15" s="27" t="s">
        <v>76</v>
      </c>
      <c r="I15" s="27" t="s">
        <v>68</v>
      </c>
    </row>
    <row r="16" spans="1:9" s="12" customFormat="1" ht="94.5" x14ac:dyDescent="0.2">
      <c r="A16" s="3" t="s">
        <v>21</v>
      </c>
      <c r="B16" s="4" t="s">
        <v>20</v>
      </c>
      <c r="C16" s="11">
        <v>229719590.71000001</v>
      </c>
      <c r="D16" s="11">
        <v>295780392.94</v>
      </c>
      <c r="E16" s="11">
        <v>288798480.81999999</v>
      </c>
      <c r="F16" s="13">
        <f t="shared" si="0"/>
        <v>1.2571782838694923</v>
      </c>
      <c r="G16" s="13">
        <f t="shared" si="1"/>
        <v>0.97639494609294031</v>
      </c>
      <c r="H16" s="27" t="s">
        <v>77</v>
      </c>
      <c r="I16" s="25"/>
    </row>
    <row r="17" spans="1:9" s="12" customFormat="1" ht="90.75" customHeight="1" x14ac:dyDescent="0.2">
      <c r="A17" s="3" t="s">
        <v>23</v>
      </c>
      <c r="B17" s="4" t="s">
        <v>22</v>
      </c>
      <c r="C17" s="11">
        <v>260875748.84</v>
      </c>
      <c r="D17" s="11">
        <v>271221078.31</v>
      </c>
      <c r="E17" s="11">
        <v>269461759.76999998</v>
      </c>
      <c r="F17" s="13">
        <f t="shared" si="0"/>
        <v>1.0329122617498108</v>
      </c>
      <c r="G17" s="13">
        <f t="shared" si="1"/>
        <v>0.99351334140044545</v>
      </c>
      <c r="H17" s="27"/>
      <c r="I17" s="24"/>
    </row>
    <row r="18" spans="1:9" s="12" customFormat="1" ht="63" x14ac:dyDescent="0.2">
      <c r="A18" s="3" t="s">
        <v>25</v>
      </c>
      <c r="B18" s="4" t="s">
        <v>24</v>
      </c>
      <c r="C18" s="11">
        <v>55145927.18</v>
      </c>
      <c r="D18" s="11">
        <v>59361111.590000004</v>
      </c>
      <c r="E18" s="11">
        <v>57754228.009999998</v>
      </c>
      <c r="F18" s="13">
        <f t="shared" si="0"/>
        <v>1.0472981589644206</v>
      </c>
      <c r="G18" s="13">
        <f t="shared" si="1"/>
        <v>0.97293036574014047</v>
      </c>
      <c r="H18" s="27"/>
      <c r="I18" s="24"/>
    </row>
    <row r="19" spans="1:9" s="12" customFormat="1" ht="63" x14ac:dyDescent="0.2">
      <c r="A19" s="3" t="s">
        <v>27</v>
      </c>
      <c r="B19" s="4" t="s">
        <v>26</v>
      </c>
      <c r="C19" s="11">
        <v>12736700</v>
      </c>
      <c r="D19" s="11">
        <v>16036900</v>
      </c>
      <c r="E19" s="11">
        <v>16036900</v>
      </c>
      <c r="F19" s="13">
        <f t="shared" si="0"/>
        <v>1.2591095024613912</v>
      </c>
      <c r="G19" s="13">
        <f t="shared" si="1"/>
        <v>1</v>
      </c>
      <c r="H19" s="27" t="s">
        <v>62</v>
      </c>
      <c r="I19" s="26"/>
    </row>
    <row r="20" spans="1:9" s="12" customFormat="1" ht="63" x14ac:dyDescent="0.2">
      <c r="A20" s="3" t="s">
        <v>29</v>
      </c>
      <c r="B20" s="4" t="s">
        <v>28</v>
      </c>
      <c r="C20" s="11">
        <v>35622958.079999998</v>
      </c>
      <c r="D20" s="11">
        <v>46470494.880000003</v>
      </c>
      <c r="E20" s="11">
        <v>46283394.880000003</v>
      </c>
      <c r="F20" s="13">
        <f t="shared" si="0"/>
        <v>1.2992574837850188</v>
      </c>
      <c r="G20" s="13">
        <f t="shared" si="1"/>
        <v>0.9959737893800541</v>
      </c>
      <c r="H20" s="27" t="s">
        <v>60</v>
      </c>
      <c r="I20" s="26"/>
    </row>
    <row r="21" spans="1:9" s="12" customFormat="1" ht="80.25" customHeight="1" x14ac:dyDescent="0.2">
      <c r="A21" s="3" t="s">
        <v>31</v>
      </c>
      <c r="B21" s="4" t="s">
        <v>30</v>
      </c>
      <c r="C21" s="11">
        <v>160662778.53</v>
      </c>
      <c r="D21" s="11">
        <v>171349228.13999999</v>
      </c>
      <c r="E21" s="11">
        <v>169340946.18000001</v>
      </c>
      <c r="F21" s="13">
        <f t="shared" si="0"/>
        <v>1.054014798756761</v>
      </c>
      <c r="G21" s="13">
        <f t="shared" si="1"/>
        <v>0.98827959727744363</v>
      </c>
      <c r="H21" s="27" t="s">
        <v>78</v>
      </c>
      <c r="I21" s="24"/>
    </row>
    <row r="22" spans="1:9" s="12" customFormat="1" ht="88.5" customHeight="1" x14ac:dyDescent="0.2">
      <c r="A22" s="3" t="s">
        <v>33</v>
      </c>
      <c r="B22" s="4" t="s">
        <v>32</v>
      </c>
      <c r="C22" s="11">
        <v>277616601.5</v>
      </c>
      <c r="D22" s="11">
        <v>315305824.69</v>
      </c>
      <c r="E22" s="11">
        <v>315121487.18000001</v>
      </c>
      <c r="F22" s="13">
        <f t="shared" si="0"/>
        <v>1.1350959758074843</v>
      </c>
      <c r="G22" s="13">
        <f t="shared" si="1"/>
        <v>0.99941536915728968</v>
      </c>
      <c r="H22" s="27" t="s">
        <v>79</v>
      </c>
      <c r="I22" s="24"/>
    </row>
    <row r="23" spans="1:9" s="12" customFormat="1" ht="63" x14ac:dyDescent="0.2">
      <c r="A23" s="3" t="s">
        <v>35</v>
      </c>
      <c r="B23" s="4" t="s">
        <v>34</v>
      </c>
      <c r="C23" s="11">
        <v>20942904.399999999</v>
      </c>
      <c r="D23" s="11">
        <v>21274628.469999999</v>
      </c>
      <c r="E23" s="11">
        <v>20470427.600000001</v>
      </c>
      <c r="F23" s="13">
        <f t="shared" si="0"/>
        <v>0.97743976714137137</v>
      </c>
      <c r="G23" s="13">
        <f t="shared" si="1"/>
        <v>0.96219906396325439</v>
      </c>
      <c r="H23" s="27"/>
      <c r="I23" s="24"/>
    </row>
    <row r="24" spans="1:9" s="12" customFormat="1" ht="63" x14ac:dyDescent="0.2">
      <c r="A24" s="3" t="s">
        <v>37</v>
      </c>
      <c r="B24" s="4" t="s">
        <v>36</v>
      </c>
      <c r="C24" s="11">
        <v>30801916.620000001</v>
      </c>
      <c r="D24" s="11">
        <v>68942228.909999996</v>
      </c>
      <c r="E24" s="11">
        <v>68942228.909999996</v>
      </c>
      <c r="F24" s="13">
        <f t="shared" si="0"/>
        <v>2.2382447741980802</v>
      </c>
      <c r="G24" s="13">
        <f t="shared" si="1"/>
        <v>1</v>
      </c>
      <c r="H24" s="27" t="s">
        <v>80</v>
      </c>
      <c r="I24" s="24"/>
    </row>
    <row r="25" spans="1:9" s="12" customFormat="1" ht="63" x14ac:dyDescent="0.2">
      <c r="A25" s="3" t="s">
        <v>39</v>
      </c>
      <c r="B25" s="4" t="s">
        <v>38</v>
      </c>
      <c r="C25" s="11">
        <v>1070505737.98</v>
      </c>
      <c r="D25" s="11">
        <v>825690266.50999999</v>
      </c>
      <c r="E25" s="11">
        <v>611945350.29999995</v>
      </c>
      <c r="F25" s="13">
        <f t="shared" si="0"/>
        <v>0.57164135472521194</v>
      </c>
      <c r="G25" s="13">
        <f t="shared" si="1"/>
        <v>0.74113184461596004</v>
      </c>
      <c r="H25" s="27" t="s">
        <v>70</v>
      </c>
      <c r="I25" s="27" t="s">
        <v>70</v>
      </c>
    </row>
    <row r="26" spans="1:9" s="12" customFormat="1" ht="252" x14ac:dyDescent="0.2">
      <c r="A26" s="5" t="s">
        <v>54</v>
      </c>
      <c r="B26" s="4" t="s">
        <v>40</v>
      </c>
      <c r="C26" s="11">
        <v>30563937.379999999</v>
      </c>
      <c r="D26" s="11">
        <v>28589404.52</v>
      </c>
      <c r="E26" s="11">
        <v>28346868</v>
      </c>
      <c r="F26" s="13">
        <f t="shared" si="0"/>
        <v>0.92746126415470365</v>
      </c>
      <c r="G26" s="13">
        <f t="shared" si="1"/>
        <v>0.99151655922632698</v>
      </c>
      <c r="H26" s="27" t="s">
        <v>63</v>
      </c>
      <c r="I26" s="24"/>
    </row>
    <row r="27" spans="1:9" s="12" customFormat="1" ht="75.75" customHeight="1" x14ac:dyDescent="0.2">
      <c r="A27" s="3" t="s">
        <v>42</v>
      </c>
      <c r="B27" s="4" t="s">
        <v>41</v>
      </c>
      <c r="C27" s="11">
        <v>2143492396.0699999</v>
      </c>
      <c r="D27" s="11">
        <v>1930715843.1900001</v>
      </c>
      <c r="E27" s="11">
        <v>1690030502.27</v>
      </c>
      <c r="F27" s="13">
        <f t="shared" si="0"/>
        <v>0.78844716471520837</v>
      </c>
      <c r="G27" s="13">
        <f t="shared" si="1"/>
        <v>0.87533880670791464</v>
      </c>
      <c r="H27" s="27" t="s">
        <v>69</v>
      </c>
      <c r="I27" s="27" t="s">
        <v>71</v>
      </c>
    </row>
    <row r="28" spans="1:9" s="10" customFormat="1" ht="197.25" customHeight="1" x14ac:dyDescent="0.2">
      <c r="A28" s="15" t="s">
        <v>44</v>
      </c>
      <c r="B28" s="14" t="s">
        <v>45</v>
      </c>
      <c r="C28" s="16">
        <v>2711055447.0700002</v>
      </c>
      <c r="D28" s="16">
        <v>3051207643.1999998</v>
      </c>
      <c r="E28" s="16">
        <v>2939158268.3600001</v>
      </c>
      <c r="F28" s="13">
        <f t="shared" ref="F28" si="2">E28/C28</f>
        <v>1.0841380140478221</v>
      </c>
      <c r="G28" s="13">
        <f t="shared" ref="G28" si="3">E28/D28</f>
        <v>0.96327704045651696</v>
      </c>
      <c r="H28" s="27" t="s">
        <v>61</v>
      </c>
      <c r="I28" s="26"/>
    </row>
    <row r="29" spans="1:9" s="10" customFormat="1" ht="15.75" x14ac:dyDescent="0.2">
      <c r="A29" s="17"/>
      <c r="B29" s="18" t="s">
        <v>43</v>
      </c>
      <c r="C29" s="19">
        <f>SUM(C6:C28)</f>
        <v>42859930051.220001</v>
      </c>
      <c r="D29" s="19">
        <f t="shared" ref="D29:E29" si="4">SUM(D6:D28)</f>
        <v>45925872344.720001</v>
      </c>
      <c r="E29" s="19">
        <f t="shared" si="4"/>
        <v>43102449621</v>
      </c>
      <c r="F29" s="20">
        <f t="shared" si="0"/>
        <v>1.0056584219687288</v>
      </c>
      <c r="G29" s="20">
        <f t="shared" si="1"/>
        <v>0.93852217541939398</v>
      </c>
      <c r="H29" s="21"/>
      <c r="I29" s="21"/>
    </row>
    <row r="30" spans="1:9" s="22" customFormat="1" ht="12.75" customHeight="1" x14ac:dyDescent="0.25">
      <c r="C30" s="23"/>
      <c r="D30" s="23"/>
      <c r="E30" s="23"/>
      <c r="H30" s="10"/>
    </row>
    <row r="31" spans="1:9" s="22" customFormat="1" ht="12.75" customHeight="1" x14ac:dyDescent="0.25">
      <c r="C31" s="23"/>
      <c r="D31" s="23"/>
      <c r="E31" s="23"/>
      <c r="H31" s="10"/>
    </row>
  </sheetData>
  <autoFilter ref="A5:I29"/>
  <customSheetViews>
    <customSheetView guid="{956C0E7C-0EB5-4C97-A0C9-A5CB896AB056}" scale="75" showGridLines="0" fitToPage="1" showAutoFilter="1" topLeftCell="A25">
      <selection activeCell="H28" sqref="H28"/>
      <pageMargins left="0.23622047244094491" right="0.23622047244094491" top="0.74803149606299213" bottom="0.74803149606299213" header="0.31496062992125984" footer="0.31496062992125984"/>
      <pageSetup paperSize="8" scale="58" fitToHeight="4" orientation="landscape" r:id="rId1"/>
      <headerFooter alignWithMargins="0"/>
      <autoFilter ref="A5:I29"/>
    </customSheetView>
    <customSheetView guid="{7893080E-AD18-4C04-B7F5-9C0E45CB9507}" scale="75" showGridLines="0" fitToPage="1" showAutoFilter="1" topLeftCell="B1">
      <selection activeCell="H6" sqref="H6:H7"/>
      <pageMargins left="0.23622047244094491" right="0.23622047244094491" top="0.74803149606299213" bottom="0.74803149606299213" header="0.31496062992125984" footer="0.31496062992125984"/>
      <pageSetup paperSize="8" scale="58" fitToHeight="4" orientation="landscape" r:id="rId2"/>
      <headerFooter alignWithMargins="0"/>
      <autoFilter ref="A5:I29"/>
    </customSheetView>
    <customSheetView guid="{BF85ABE7-24A2-4325-9062-DAE8D6B0E7CC}" scale="75" showGridLines="0" fitToPage="1" showAutoFilter="1">
      <selection activeCell="H17" sqref="H17"/>
      <pageMargins left="0.23622047244094491" right="0.23622047244094491" top="0.74803149606299213" bottom="0.74803149606299213" header="0.31496062992125984" footer="0.31496062992125984"/>
      <pageSetup paperSize="8" scale="58" fitToHeight="4" orientation="landscape" r:id="rId3"/>
      <headerFooter alignWithMargins="0"/>
      <autoFilter ref="A5:I29"/>
    </customSheetView>
  </customSheetViews>
  <mergeCells count="8">
    <mergeCell ref="A1:I1"/>
    <mergeCell ref="F3:G3"/>
    <mergeCell ref="H3:I3"/>
    <mergeCell ref="A3:A4"/>
    <mergeCell ref="B3:B4"/>
    <mergeCell ref="C3:C4"/>
    <mergeCell ref="D3:D4"/>
    <mergeCell ref="E3:E4"/>
  </mergeCells>
  <pageMargins left="0.23622047244094491" right="0.23622047244094491" top="0.74803149606299213" bottom="0.74803149606299213" header="0.31496062992125984" footer="0.31496062992125984"/>
  <pageSetup paperSize="8" scale="58" fitToHeight="4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Маганёва Екатерина Николаевна</dc:creator>
  <dc:description>POI HSSF rep:2.55.0.95</dc:description>
  <cp:lastModifiedBy>Залецкая Ольга Геннадьевна</cp:lastModifiedBy>
  <cp:lastPrinted>2025-03-31T06:00:45Z</cp:lastPrinted>
  <dcterms:created xsi:type="dcterms:W3CDTF">2023-01-19T09:05:25Z</dcterms:created>
  <dcterms:modified xsi:type="dcterms:W3CDTF">2025-03-31T10:10:14Z</dcterms:modified>
</cp:coreProperties>
</file>