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22.205\df\Documents\Исполнение 2024\исполнение за 2024 год\на портал для размещения\Для размещения\"/>
    </mc:Choice>
  </mc:AlternateContent>
  <bookViews>
    <workbookView xWindow="360" yWindow="270" windowWidth="14940" windowHeight="9150" tabRatio="592"/>
  </bookViews>
  <sheets>
    <sheet name="Бюджет" sheetId="1" r:id="rId1"/>
  </sheets>
  <definedNames>
    <definedName name="APPT" localSheetId="0">Бюджет!$A$13</definedName>
    <definedName name="FIO" localSheetId="0">Бюджет!$L$13</definedName>
    <definedName name="LAST_CELL" localSheetId="0">Бюджет!$P$66</definedName>
    <definedName name="SIGN" localSheetId="0">Бюджет!$A$13:$N$14</definedName>
    <definedName name="_xlnm.Print_Titles" localSheetId="0">Бюджет!$4:$5</definedName>
  </definedNames>
  <calcPr calcId="162913"/>
</workbook>
</file>

<file path=xl/calcChain.xml><?xml version="1.0" encoding="utf-8"?>
<calcChain xmlns="http://schemas.openxmlformats.org/spreadsheetml/2006/main">
  <c r="H8" i="1" l="1"/>
  <c r="H7" i="1" l="1"/>
  <c r="I7" i="1"/>
  <c r="I8" i="1"/>
  <c r="H9" i="1"/>
  <c r="I9" i="1"/>
  <c r="H10" i="1"/>
  <c r="I10" i="1"/>
  <c r="H11" i="1"/>
  <c r="I11" i="1"/>
  <c r="H12" i="1"/>
  <c r="I12" i="1"/>
  <c r="H13" i="1"/>
  <c r="I13" i="1"/>
  <c r="H15" i="1"/>
  <c r="I15" i="1"/>
  <c r="H16" i="1"/>
  <c r="I16" i="1"/>
  <c r="H17" i="1"/>
  <c r="I17" i="1"/>
  <c r="H18" i="1"/>
  <c r="I18" i="1"/>
  <c r="H19" i="1"/>
  <c r="I19" i="1"/>
  <c r="H20" i="1"/>
  <c r="I20" i="1"/>
  <c r="H21" i="1"/>
  <c r="I21" i="1"/>
  <c r="I22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H58" i="1"/>
  <c r="I58" i="1"/>
  <c r="H59" i="1"/>
  <c r="I59" i="1"/>
  <c r="H60" i="1"/>
  <c r="I60" i="1"/>
  <c r="H61" i="1"/>
  <c r="I61" i="1"/>
  <c r="I6" i="1"/>
  <c r="H6" i="1"/>
</calcChain>
</file>

<file path=xl/sharedStrings.xml><?xml version="1.0" encoding="utf-8"?>
<sst xmlns="http://schemas.openxmlformats.org/spreadsheetml/2006/main" count="279" uniqueCount="172">
  <si>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</si>
  <si>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</si>
  <si>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</si>
  <si>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</si>
  <si>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</si>
  <si>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</si>
  <si>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</si>
  <si>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</si>
  <si>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</si>
  <si>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</si>
  <si>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Органы юстиции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</si>
  <si>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</si>
  <si>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</si>
  <si>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</si>
  <si>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</si>
  <si>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</si>
  <si>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</si>
  <si>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Лесное хозяйство</t>
  </si>
  <si>
    <t>Транспорт</t>
  </si>
  <si>
    <t>Дорожное хозяйство (дорожные фонды)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</si>
  <si>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</si>
  <si>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</si>
  <si>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</si>
  <si>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</si>
  <si>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</si>
  <si>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</si>
  <si>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</si>
  <si>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</si>
  <si>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</si>
  <si>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</si>
  <si>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</si>
  <si>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</si>
  <si>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</si>
  <si>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</si>
  <si>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</si>
  <si>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</si>
  <si>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</si>
  <si>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</si>
  <si>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</si>
  <si>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</si>
  <si>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</si>
  <si>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</si>
  <si>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</si>
  <si>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</si>
  <si>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</si>
  <si>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</si>
  <si>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</si>
  <si>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</si>
  <si>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</si>
  <si>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</si>
  <si>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</si>
  <si>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</si>
  <si>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</si>
  <si>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</si>
  <si>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</si>
  <si>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01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</si>
  <si>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</si>
  <si>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</si>
  <si>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</si>
  <si>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</si>
  <si>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</si>
  <si>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</si>
  <si>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</si>
  <si>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</si>
  <si>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</si>
  <si>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</si>
  <si>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</si>
  <si>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00</t>
  </si>
  <si>
    <t>02</t>
  </si>
  <si>
    <t>14</t>
  </si>
  <si>
    <t>1.</t>
  </si>
  <si>
    <t>2.</t>
  </si>
  <si>
    <t>7.</t>
  </si>
  <si>
    <t>9.</t>
  </si>
  <si>
    <t>6.</t>
  </si>
  <si>
    <t>3.</t>
  </si>
  <si>
    <t>4.</t>
  </si>
  <si>
    <t>8.</t>
  </si>
  <si>
    <t>1.1.</t>
  </si>
  <si>
    <t>3.3.</t>
  </si>
  <si>
    <t>2.2.</t>
  </si>
  <si>
    <t>4.4.</t>
  </si>
  <si>
    <t>1.2.</t>
  </si>
  <si>
    <t>1.3.</t>
  </si>
  <si>
    <t>1.4.</t>
  </si>
  <si>
    <t>1.5.</t>
  </si>
  <si>
    <t>1.6.</t>
  </si>
  <si>
    <t>1.7.</t>
  </si>
  <si>
    <t>1.8.</t>
  </si>
  <si>
    <t>2.1.</t>
  </si>
  <si>
    <t>2.3.</t>
  </si>
  <si>
    <t>2.4.</t>
  </si>
  <si>
    <t>3.1.</t>
  </si>
  <si>
    <t>3.2.</t>
  </si>
  <si>
    <t>3.4.</t>
  </si>
  <si>
    <t>3.5.</t>
  </si>
  <si>
    <t>3.6.</t>
  </si>
  <si>
    <t>3.7.</t>
  </si>
  <si>
    <t>3.8.</t>
  </si>
  <si>
    <t>5.</t>
  </si>
  <si>
    <t>4.1.</t>
  </si>
  <si>
    <t>4.2.</t>
  </si>
  <si>
    <t>4.3.</t>
  </si>
  <si>
    <t>5.1.</t>
  </si>
  <si>
    <t>5.2.</t>
  </si>
  <si>
    <t>6.1.</t>
  </si>
  <si>
    <t>6.2.</t>
  </si>
  <si>
    <t>6.3.</t>
  </si>
  <si>
    <t>6.4.</t>
  </si>
  <si>
    <t>6.5.</t>
  </si>
  <si>
    <t>7.1.</t>
  </si>
  <si>
    <t>7.2.</t>
  </si>
  <si>
    <t>8.1.</t>
  </si>
  <si>
    <t>9.1.</t>
  </si>
  <si>
    <t>9.2.</t>
  </si>
  <si>
    <t>9.3.</t>
  </si>
  <si>
    <t>10.</t>
  </si>
  <si>
    <t>10.1.</t>
  </si>
  <si>
    <t>10.2.</t>
  </si>
  <si>
    <t>10.3</t>
  </si>
  <si>
    <t>10.4.</t>
  </si>
  <si>
    <t>11.</t>
  </si>
  <si>
    <t>11.1.</t>
  </si>
  <si>
    <t>12.</t>
  </si>
  <si>
    <t>12.1.</t>
  </si>
  <si>
    <t>№п/п</t>
  </si>
  <si>
    <t xml:space="preserve">Наименование </t>
  </si>
  <si>
    <t>Раздел</t>
  </si>
  <si>
    <t>Подраздел</t>
  </si>
  <si>
    <t>Уточненный план, руб.</t>
  </si>
  <si>
    <t xml:space="preserve">% исполнения </t>
  </si>
  <si>
    <t xml:space="preserve">Пояснения отклонений фактического исполнения (+,-5% и более) </t>
  </si>
  <si>
    <t>к утвержденному плану</t>
  </si>
  <si>
    <t>к уточненному плану</t>
  </si>
  <si>
    <t>к первоначально утвержденному плану</t>
  </si>
  <si>
    <t>Исполнено за 2024 год, руб.</t>
  </si>
  <si>
    <t>Утвержденный бюджет решением Думы города от 20.12.2023 № 485-VII ДГ "О бюджете городского округа Сургут Ханты-Мансийского автономного округа-Югры на 2024 год и плановый период 2025-2026 годов"</t>
  </si>
  <si>
    <t xml:space="preserve">Сведения о фактически произведенных расходах по разделам и подразделам классификации расходов бюджета  в сравнении с первоначально утвержденными решением о бюджете значениями и с уточненными значениями с учетом внесенных изменений за 2024 год </t>
  </si>
  <si>
    <t>Низкое исполнение обусловлено неиспользованием средств резервного фонда Администрации города в связи с отсутствием фактической потребности в осуществлении расходов, связанных с предупреждением либо ликвидацией чрезвычайных ситуаций</t>
  </si>
  <si>
    <t>Низкое исполнение обусловлено отсутствием потребности использования средств для уплаты процентов по муниципальным контрактам на оказание  финансовой услуги по предоставлению кредитов, в связи с  отсутствием потребности в выборке кредитных средств в 2024 году.</t>
  </si>
  <si>
    <t>Низкое исполнение обусловлено отсутствием обращений от главных распорядителей бюджетных средств по средствам, зарезервированным в бюджетной росписи департамента финансов до определения исполнителей: 
- на обеспечение расходных обязательств, возникающих после ввода в эксплуатацию новых (завершения капитального ремонта действующих) объектов муниципальной собственности, завершения благоустройства общественных территорий, создания новых муниципальных учреждений; 
- на введение новых (увеличение действующих) расходных обязательств по оплате труда, выплатам социального характера, гарантиям и компенсациям работникам муниципальных учреждений и органов местного самоуправления; 
- на дополнительную меру социальной поддержки в виде обеспечения сохранности транспортных средств участников специальной военной операции на безвозмездной основе; 
- на обеспечение расходных обязательств по концессионным соглашениям, обеспечение уровня софинансирования за счет средств бюджета города Сургута бюджетных ассигнований на исполнение расходных обязательств муниципального образования городской округ Сургут, в целях софинансирования которых предоставляются субсидии из других бюджетов бюджетной системы Российской Федерации; 
-  на реализацию инициативных проектов, предусмотренных статьёй 26.1 Федерального закона от 06.10.2003 № 131-ФЗ "Об общих принципах организации местного самоуправления в Российской Федерации", решения о поддержке которых будут приняты Администрацией города в течение финансового года.</t>
  </si>
  <si>
    <t>Низкое исполнение обусловлено в основном экономией, сложившейся по оказанию транспортных и охранных услуг</t>
  </si>
  <si>
    <t>Высокое исполнение обусловлено в основном индексацией заработной платы работникам муниципальных учреждений и увеличением расходов на начисления на выплаты по оплате труда</t>
  </si>
  <si>
    <t>Высокое исполнение обусловлено в основном получением иных межбюджетных трансфертов на размещение и питание граждан Российской Федерации, иностранных граждан и лиц без гражданства,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 и находившихся в пунктах временного размещения и питания на территории Российской Федерации</t>
  </si>
  <si>
    <t>Высокое исполнение обусловлено перераспределением средств, иным образом зарезервированных в бюджетной росписи департамента финансов до определения исполнителей для  реализации мероприятий по содействию трудоустройству граждан государственной программы "Поддержка занятости населения"</t>
  </si>
  <si>
    <t>Низкое исполнение обусловлено в основном экономией, сложившейся по оказанию услуг по печати газеты "Сургутские ведомости"</t>
  </si>
  <si>
    <t xml:space="preserve">Высокое исполнение обусловлено в основном увеличением расходов на заработную плату и начисления на выплаты по оплате труда, в связи с поощрением муниципальных управленческих команд
</t>
  </si>
  <si>
    <t>Высокое исполнение обусловлено в основном индексацией заработной платы работникам муниципальных учреждений  и увеличением расходов на начисления на выплаты по оплате труда</t>
  </si>
  <si>
    <t>Высокое исполнение обусловлено в основном увеличением расходов на пенсионное обеспечение за выслугу лет лиц, замещавших должности муниципальной службы</t>
  </si>
  <si>
    <t>Низкое исполнение обусловлено в основном оплатой работ  "по факту" на основании актов выполненных работ на осуществление городских пассажирских регулярных перевозок;</t>
  </si>
  <si>
    <t xml:space="preserve">Низкое исполнение обусловлено в основном уточнением кодов бюджетной классификации расходов без изменения целевого направления средств в целях приведения в соответствие с приказом Минфина России от 24.05.2022 № 82н "О Порядке формирования и применения кодов бюджетной классификации Российской Федерации, их структуре и принципах назначения" на проведение научно-исследовательской работы с КФСР "0411" на КФСР "0409" </t>
  </si>
  <si>
    <t>Высокое исполнение обусловлено в основном увеличением в текущем году объема межбюджетных трансфертов на реализацию полномочий в области строительства и жилищных отношений (приобретение жилых помещений для обеспечения граждан жильем, а также для формирования маневренного жилищного фонда)</t>
  </si>
  <si>
    <t>Высокое исполнение обусловлено в основном:
- индексацией заработной платы работникам муниципальных учреждений и увеличением расходов на начисления на выплаты по оплате труда;
- проведением капитального ремонта учреждений</t>
  </si>
  <si>
    <t>Низкое исполнение обусловлено в основном экономией, сложившейся по результатам проведения конкурсных процедур на оказание услуг по акарицидной обработке и дератизации</t>
  </si>
  <si>
    <t>Низкое исполнение обусловлено в основном:
- нарушением подрядными организациями сроков исполнения и иных условий контрактов, не повлекшее судебные процедуры на выполнение работ по текущему и капитальному ремонту учреждений</t>
  </si>
  <si>
    <t>Низкое исполнение обусловлено в основном изменением сроков создания спортивных объектов в соответствии с условиями концессионных соглашений и отсутствием необходимости в предоставлении капитальных грантов в текущем финансовом году</t>
  </si>
  <si>
    <t>Низкое исполнение обусловлено в основном изменением сроков строительства объекта благоустройства в целях реализации проекта "Научно-технологический центр в городе Сургуте"</t>
  </si>
  <si>
    <t xml:space="preserve">Низкое исполнение обусловлено в основном нарушением подрядными организациями сроков исполнения и иных условий контрактов, не повлекшее судебные процедуры </t>
  </si>
  <si>
    <t>Низкое исполнение обусловлено в основном заявительным характером выплаты пособий и компенсаций  (расходы за счет субвенции из федерального бюджета на осуществление полномочий по обеспечению жильём отдельных категорий граждан, установленных Федеральным законом от 12 января 1995 года № 5-ФЗ "О ветеранах" - субсидии гражданам на приобретение жилья предоставляются по мере поступления пакета документов на приобретаемое жилое помещение)</t>
  </si>
  <si>
    <t>-</t>
  </si>
  <si>
    <t>Низкое исполнение обусловлено в основном:
- нарушением подрядной организацией сроков исполнения и иных условий контрактов, не повлекшее судебные процедуры по строительству проезда и дороги; 
- переносом сроков выполнения работ по строительству автомобильной дороги на 2025 год;
- предоставлением операционного платежа, платежа за электрическую энергию, на возмещение процентов в отношении объектов наружного освещения, находящихся в собственности муниципального образования городской округ Сургут Ханты-Мансийского автономного округа - Югры  в соответствии с фактическими расходами.</t>
  </si>
  <si>
    <t>Низкое исполнение обусловлено в основном снижением объема межбюджетных трансфертов в течение года на строительство объектов инженерной инфраструктуры в целях реализации проекта "Научно-технологический центр в городе Сургуте" в связи с уточнением сроков сроительства объектов</t>
  </si>
  <si>
    <t>Высокое исполнение обусловлено в основном увеличением расходов на:
- приобретение спецтехники для уборки территорий общественного пользования;
- строительство объекта похоронного назначения;
- благоустройство общественных пространств.</t>
  </si>
  <si>
    <t>Высокое исполнение обусловлено в основном увеличением объемов расходов  на:
- содержание в чистоте объектов дорожного хозяйства;
- предоставление инвестиционного платежа в отношении объектов наружного освещения, находящихся в собственности муниципального образования городской округ Сургут Ханты-Мансийского автономного округа - Югры  в соответствии с концессионным соглашением.</t>
  </si>
  <si>
    <t>Высокое исполнение обусловлено в основном увеличением объемов расходов на:
- предоставление субсидии на поддержку рыбохозяйственного комплекса товаропроизводителям;
- выполнение работ по осуществлению деятельности по обращению с животными без владельцев.</t>
  </si>
  <si>
    <t>Высокое исполнение обусловлено в основном приобретением саженцев деревьев и кустарников для посадки в рамках проведения экологических акций</t>
  </si>
  <si>
    <t>Высокое исполнение обусловлено в основном:
- индексацией заработной платы работникам муниципальных учреждений и увеличением расходов на начисления на выплаты по оплате труда;
- увеличением объема межбюджетных трансфертов в течение года на создание объекта образования в соответствии с условиями концессионного соглашения</t>
  </si>
  <si>
    <t>Высокое исполнение обусловлено в основном увеличением объема межбюджетных трансфертов в течение года на создание спортивных объектов в соответствии с условиями концессионных соглашений</t>
  </si>
  <si>
    <t>Низкое исполнение обусловлено в основном переносом сроков выполнения работ по архитектурному освещению Югорского тракта в г. Сургуте по причине нарушения подрядными организациями сроков исполнения и иных условий контрактов, не повлекшее судебные процедуры, на выполнение работ по корректировке проектной документации объекта</t>
  </si>
  <si>
    <r>
      <t>Низкое исполнение обусловлено в основном заявительным характером выплаты пособий и компенсаций, а также эко</t>
    </r>
    <r>
      <rPr>
        <sz val="12"/>
        <color theme="1"/>
        <rFont val="Times New Roman"/>
        <family val="1"/>
        <charset val="204"/>
      </rPr>
      <t>номией по оплате труда и начислениям на выплаты по оплате труда</t>
    </r>
  </si>
  <si>
    <t>Низкое исполнение обусловлено в основном заявительным характером выплаты пособий и компенсаций</t>
  </si>
  <si>
    <t>Высокое исполнение обусловлено в основном:
- индексацией заработной платы работникам муниципальных учреждений и увеличением расходов на начисления на выплаты по оплате труда;
-  увеличением расходов на приобретение технических средств, расходных материалов и комплектующих для копировально-множительной техники.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</si>
</sst>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6" x14ac:knownFonts="1">
    <font>
      <sz val="10"/>
      <name val="Arial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left" vertical="center"/>
    </xf>
    <xf numFmtId="4" fontId="5" fillId="0" borderId="1" xfId="0" applyNumberFormat="1" applyFont="1" applyBorder="1" applyAlignment="1" applyProtection="1">
      <alignment horizontal="right" vertical="center"/>
    </xf>
    <xf numFmtId="164" fontId="5" fillId="0" borderId="1" xfId="0" applyNumberFormat="1" applyFont="1" applyBorder="1" applyAlignment="1" applyProtection="1">
      <alignment horizontal="right" vertical="center"/>
    </xf>
    <xf numFmtId="0" fontId="2" fillId="0" borderId="0" xfId="0" applyFont="1" applyAlignment="1">
      <alignment vertical="center"/>
    </xf>
    <xf numFmtId="164" fontId="2" fillId="0" borderId="1" xfId="0" applyNumberFormat="1" applyFont="1" applyBorder="1" applyAlignment="1" applyProtection="1">
      <alignment horizontal="right"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61"/>
  <sheetViews>
    <sheetView showGridLines="0" tabSelected="1" topLeftCell="C1" zoomScale="80" zoomScaleNormal="80" workbookViewId="0">
      <selection activeCell="J9" sqref="J9"/>
    </sheetView>
  </sheetViews>
  <sheetFormatPr defaultRowHeight="12.75" customHeight="1" outlineLevelRow="1" x14ac:dyDescent="0.2"/>
  <cols>
    <col min="1" max="1" width="10.28515625" customWidth="1"/>
    <col min="2" max="2" width="62.5703125" customWidth="1"/>
    <col min="3" max="3" width="12.140625" customWidth="1"/>
    <col min="4" max="4" width="13.140625" customWidth="1"/>
    <col min="5" max="5" width="22.7109375" customWidth="1"/>
    <col min="6" max="6" width="20.5703125" customWidth="1"/>
    <col min="7" max="7" width="20.7109375" customWidth="1"/>
    <col min="8" max="9" width="15.42578125" customWidth="1"/>
    <col min="10" max="10" width="75.85546875" customWidth="1"/>
    <col min="11" max="11" width="75.140625" customWidth="1"/>
    <col min="12" max="12" width="18.140625" customWidth="1"/>
    <col min="13" max="13" width="13.140625" customWidth="1"/>
    <col min="14" max="16" width="9.140625" customWidth="1"/>
  </cols>
  <sheetData>
    <row r="1" spans="1:11" s="2" customFormat="1" ht="15.75" x14ac:dyDescent="0.25">
      <c r="A1" s="1"/>
      <c r="C1" s="3"/>
      <c r="D1" s="3"/>
      <c r="G1" s="3"/>
      <c r="H1" s="4"/>
      <c r="I1" s="4"/>
      <c r="J1" s="4"/>
    </row>
    <row r="2" spans="1:11" s="2" customFormat="1" ht="45" customHeight="1" x14ac:dyDescent="0.25">
      <c r="A2" s="34" t="s">
        <v>137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2" customFormat="1" ht="15.75" x14ac:dyDescent="0.25">
      <c r="A3" s="5"/>
      <c r="B3" s="6"/>
      <c r="C3" s="7"/>
      <c r="D3" s="7"/>
      <c r="E3" s="6"/>
      <c r="F3" s="6"/>
      <c r="G3" s="8"/>
      <c r="H3" s="9"/>
      <c r="I3" s="10"/>
      <c r="J3" s="10"/>
      <c r="K3" s="11"/>
    </row>
    <row r="4" spans="1:11" s="2" customFormat="1" ht="65.25" customHeight="1" x14ac:dyDescent="0.25">
      <c r="A4" s="36" t="s">
        <v>125</v>
      </c>
      <c r="B4" s="36" t="s">
        <v>126</v>
      </c>
      <c r="C4" s="36" t="s">
        <v>127</v>
      </c>
      <c r="D4" s="36" t="s">
        <v>128</v>
      </c>
      <c r="E4" s="36" t="s">
        <v>136</v>
      </c>
      <c r="F4" s="37" t="s">
        <v>129</v>
      </c>
      <c r="G4" s="38" t="s">
        <v>135</v>
      </c>
      <c r="H4" s="39" t="s">
        <v>130</v>
      </c>
      <c r="I4" s="39"/>
      <c r="J4" s="40" t="s">
        <v>131</v>
      </c>
      <c r="K4" s="40"/>
    </row>
    <row r="5" spans="1:11" s="2" customFormat="1" ht="127.5" customHeight="1" x14ac:dyDescent="0.25">
      <c r="A5" s="36"/>
      <c r="B5" s="36"/>
      <c r="C5" s="36"/>
      <c r="D5" s="36"/>
      <c r="E5" s="36"/>
      <c r="F5" s="37"/>
      <c r="G5" s="38"/>
      <c r="H5" s="12" t="s">
        <v>132</v>
      </c>
      <c r="I5" s="12" t="s">
        <v>133</v>
      </c>
      <c r="J5" s="13" t="s">
        <v>134</v>
      </c>
      <c r="K5" s="13" t="s">
        <v>133</v>
      </c>
    </row>
    <row r="6" spans="1:11" s="27" customFormat="1" ht="26.25" customHeight="1" x14ac:dyDescent="0.2">
      <c r="A6" s="23"/>
      <c r="B6" s="24"/>
      <c r="C6" s="23"/>
      <c r="D6" s="23"/>
      <c r="E6" s="25">
        <v>42859930051.220001</v>
      </c>
      <c r="F6" s="25">
        <v>45925872344.720001</v>
      </c>
      <c r="G6" s="25">
        <v>43102449621</v>
      </c>
      <c r="H6" s="26">
        <f>G6/E6</f>
        <v>1.0056584219687288</v>
      </c>
      <c r="I6" s="26">
        <f>G6/F6</f>
        <v>0.93852217541939398</v>
      </c>
      <c r="J6" s="20"/>
      <c r="K6" s="20"/>
    </row>
    <row r="7" spans="1:11" s="27" customFormat="1" ht="15.75" x14ac:dyDescent="0.2">
      <c r="A7" s="14" t="s">
        <v>70</v>
      </c>
      <c r="B7" s="15" t="s">
        <v>0</v>
      </c>
      <c r="C7" s="14" t="s">
        <v>55</v>
      </c>
      <c r="D7" s="14" t="s">
        <v>67</v>
      </c>
      <c r="E7" s="16">
        <v>4010096098.9000001</v>
      </c>
      <c r="F7" s="16">
        <v>3108481403.5900002</v>
      </c>
      <c r="G7" s="16">
        <v>2808442487.6500001</v>
      </c>
      <c r="H7" s="26">
        <f t="shared" ref="H7:H61" si="0">G7/E7</f>
        <v>0.70034293901843825</v>
      </c>
      <c r="I7" s="26">
        <f t="shared" ref="I7:I61" si="1">G7/F7</f>
        <v>0.9034773328244835</v>
      </c>
      <c r="J7" s="20"/>
      <c r="K7" s="20"/>
    </row>
    <row r="8" spans="1:11" s="27" customFormat="1" ht="31.5" outlineLevel="1" x14ac:dyDescent="0.2">
      <c r="A8" s="17" t="s">
        <v>78</v>
      </c>
      <c r="B8" s="18" t="s">
        <v>1</v>
      </c>
      <c r="C8" s="17" t="s">
        <v>55</v>
      </c>
      <c r="D8" s="17" t="s">
        <v>68</v>
      </c>
      <c r="E8" s="19">
        <v>10622906.74</v>
      </c>
      <c r="F8" s="19">
        <v>11265061.439999999</v>
      </c>
      <c r="G8" s="19">
        <v>10770523.01</v>
      </c>
      <c r="H8" s="28">
        <f t="shared" si="0"/>
        <v>1.0138960336951992</v>
      </c>
      <c r="I8" s="28">
        <f t="shared" si="1"/>
        <v>0.956099801795666</v>
      </c>
      <c r="J8" s="21"/>
      <c r="K8" s="21"/>
    </row>
    <row r="9" spans="1:11" s="27" customFormat="1" ht="47.25" outlineLevel="1" x14ac:dyDescent="0.2">
      <c r="A9" s="17" t="s">
        <v>82</v>
      </c>
      <c r="B9" s="18" t="s">
        <v>2</v>
      </c>
      <c r="C9" s="17" t="s">
        <v>55</v>
      </c>
      <c r="D9" s="17" t="s">
        <v>56</v>
      </c>
      <c r="E9" s="19">
        <v>89276721.269999996</v>
      </c>
      <c r="F9" s="19">
        <v>89706766.269999996</v>
      </c>
      <c r="G9" s="19">
        <v>81442983.730000004</v>
      </c>
      <c r="H9" s="28">
        <f t="shared" si="0"/>
        <v>0.91225330154869388</v>
      </c>
      <c r="I9" s="28">
        <f t="shared" si="1"/>
        <v>0.90788005315978504</v>
      </c>
      <c r="J9" s="29" t="s">
        <v>170</v>
      </c>
      <c r="K9" s="29" t="s">
        <v>169</v>
      </c>
    </row>
    <row r="10" spans="1:11" s="27" customFormat="1" ht="63" outlineLevel="1" x14ac:dyDescent="0.2">
      <c r="A10" s="17" t="s">
        <v>83</v>
      </c>
      <c r="B10" s="18" t="s">
        <v>3</v>
      </c>
      <c r="C10" s="17" t="s">
        <v>55</v>
      </c>
      <c r="D10" s="17" t="s">
        <v>57</v>
      </c>
      <c r="E10" s="19">
        <v>771417133.63</v>
      </c>
      <c r="F10" s="19">
        <v>814965959.04999995</v>
      </c>
      <c r="G10" s="19">
        <v>814274839.38999999</v>
      </c>
      <c r="H10" s="28">
        <f t="shared" si="0"/>
        <v>1.0555571089772504</v>
      </c>
      <c r="I10" s="28">
        <f t="shared" si="1"/>
        <v>0.99915196499642067</v>
      </c>
      <c r="J10" s="29" t="s">
        <v>146</v>
      </c>
      <c r="K10" s="21"/>
    </row>
    <row r="11" spans="1:11" s="27" customFormat="1" ht="15.75" outlineLevel="1" x14ac:dyDescent="0.2">
      <c r="A11" s="17" t="s">
        <v>84</v>
      </c>
      <c r="B11" s="18" t="s">
        <v>4</v>
      </c>
      <c r="C11" s="17" t="s">
        <v>55</v>
      </c>
      <c r="D11" s="17" t="s">
        <v>58</v>
      </c>
      <c r="E11" s="19">
        <v>33600</v>
      </c>
      <c r="F11" s="19">
        <v>33600</v>
      </c>
      <c r="G11" s="19">
        <v>33600</v>
      </c>
      <c r="H11" s="28">
        <f t="shared" si="0"/>
        <v>1</v>
      </c>
      <c r="I11" s="28">
        <f t="shared" si="1"/>
        <v>1</v>
      </c>
      <c r="J11" s="29"/>
      <c r="K11" s="21"/>
    </row>
    <row r="12" spans="1:11" s="27" customFormat="1" ht="47.25" outlineLevel="1" x14ac:dyDescent="0.2">
      <c r="A12" s="17" t="s">
        <v>85</v>
      </c>
      <c r="B12" s="18" t="s">
        <v>5</v>
      </c>
      <c r="C12" s="17" t="s">
        <v>55</v>
      </c>
      <c r="D12" s="17" t="s">
        <v>59</v>
      </c>
      <c r="E12" s="19">
        <v>243267210.58000001</v>
      </c>
      <c r="F12" s="19">
        <v>245374025.99000001</v>
      </c>
      <c r="G12" s="19">
        <v>242515249.38</v>
      </c>
      <c r="H12" s="28">
        <f t="shared" si="0"/>
        <v>0.99690890852816871</v>
      </c>
      <c r="I12" s="28">
        <f t="shared" si="1"/>
        <v>0.98834931041105178</v>
      </c>
      <c r="J12" s="21"/>
      <c r="K12" s="21"/>
    </row>
    <row r="13" spans="1:11" s="27" customFormat="1" ht="68.25" customHeight="1" outlineLevel="1" x14ac:dyDescent="0.2">
      <c r="A13" s="17" t="s">
        <v>86</v>
      </c>
      <c r="B13" s="18" t="s">
        <v>6</v>
      </c>
      <c r="C13" s="17" t="s">
        <v>55</v>
      </c>
      <c r="D13" s="17" t="s">
        <v>60</v>
      </c>
      <c r="E13" s="19">
        <v>2539201.5699999998</v>
      </c>
      <c r="F13" s="19">
        <v>2125812.1800000002</v>
      </c>
      <c r="G13" s="19">
        <v>2125812.1800000002</v>
      </c>
      <c r="H13" s="28">
        <f t="shared" si="0"/>
        <v>0.83719709577841839</v>
      </c>
      <c r="I13" s="28">
        <f t="shared" si="1"/>
        <v>1</v>
      </c>
      <c r="J13" s="29" t="s">
        <v>141</v>
      </c>
      <c r="K13" s="21"/>
    </row>
    <row r="14" spans="1:11" s="27" customFormat="1" ht="106.5" customHeight="1" outlineLevel="1" x14ac:dyDescent="0.2">
      <c r="A14" s="17" t="s">
        <v>87</v>
      </c>
      <c r="B14" s="18" t="s">
        <v>7</v>
      </c>
      <c r="C14" s="17" t="s">
        <v>55</v>
      </c>
      <c r="D14" s="17" t="s">
        <v>64</v>
      </c>
      <c r="E14" s="19">
        <v>85000000</v>
      </c>
      <c r="F14" s="19">
        <v>87480128.769999996</v>
      </c>
      <c r="G14" s="19">
        <v>0</v>
      </c>
      <c r="H14" s="28" t="s">
        <v>159</v>
      </c>
      <c r="I14" s="28" t="s">
        <v>159</v>
      </c>
      <c r="J14" s="22" t="s">
        <v>138</v>
      </c>
      <c r="K14" s="22" t="s">
        <v>138</v>
      </c>
    </row>
    <row r="15" spans="1:11" s="27" customFormat="1" ht="409.5" outlineLevel="1" x14ac:dyDescent="0.2">
      <c r="A15" s="17" t="s">
        <v>88</v>
      </c>
      <c r="B15" s="18" t="s">
        <v>8</v>
      </c>
      <c r="C15" s="17" t="s">
        <v>55</v>
      </c>
      <c r="D15" s="17" t="s">
        <v>66</v>
      </c>
      <c r="E15" s="19">
        <v>2807939325.1100001</v>
      </c>
      <c r="F15" s="19">
        <v>1857530049.8900001</v>
      </c>
      <c r="G15" s="19">
        <v>1657279479.96</v>
      </c>
      <c r="H15" s="28">
        <f t="shared" si="0"/>
        <v>0.59021199822224668</v>
      </c>
      <c r="I15" s="28">
        <f t="shared" si="1"/>
        <v>0.89219524607859857</v>
      </c>
      <c r="J15" s="29" t="s">
        <v>140</v>
      </c>
      <c r="K15" s="29" t="s">
        <v>140</v>
      </c>
    </row>
    <row r="16" spans="1:11" s="27" customFormat="1" ht="31.5" x14ac:dyDescent="0.2">
      <c r="A16" s="14" t="s">
        <v>71</v>
      </c>
      <c r="B16" s="15" t="s">
        <v>9</v>
      </c>
      <c r="C16" s="14" t="s">
        <v>56</v>
      </c>
      <c r="D16" s="14" t="s">
        <v>67</v>
      </c>
      <c r="E16" s="16">
        <v>311383232.37</v>
      </c>
      <c r="F16" s="16">
        <v>424151813.25</v>
      </c>
      <c r="G16" s="16">
        <v>421864725.56999999</v>
      </c>
      <c r="H16" s="26">
        <f t="shared" si="0"/>
        <v>1.354808742780089</v>
      </c>
      <c r="I16" s="26">
        <f t="shared" si="1"/>
        <v>0.99460785594083512</v>
      </c>
      <c r="J16" s="20"/>
      <c r="K16" s="20"/>
    </row>
    <row r="17" spans="1:11" s="27" customFormat="1" ht="15.75" outlineLevel="1" x14ac:dyDescent="0.2">
      <c r="A17" s="17" t="s">
        <v>89</v>
      </c>
      <c r="B17" s="18" t="s">
        <v>10</v>
      </c>
      <c r="C17" s="17" t="s">
        <v>56</v>
      </c>
      <c r="D17" s="17" t="s">
        <v>57</v>
      </c>
      <c r="E17" s="19">
        <v>43469859.740000002</v>
      </c>
      <c r="F17" s="19">
        <v>43499647.990000002</v>
      </c>
      <c r="G17" s="19">
        <v>43279325.369999997</v>
      </c>
      <c r="H17" s="28">
        <f t="shared" si="0"/>
        <v>0.99561686255397142</v>
      </c>
      <c r="I17" s="28">
        <f t="shared" si="1"/>
        <v>0.99493507119757263</v>
      </c>
      <c r="J17" s="21"/>
      <c r="K17" s="21"/>
    </row>
    <row r="18" spans="1:11" s="27" customFormat="1" ht="63" outlineLevel="1" x14ac:dyDescent="0.2">
      <c r="A18" s="17" t="s">
        <v>80</v>
      </c>
      <c r="B18" s="18" t="s">
        <v>11</v>
      </c>
      <c r="C18" s="17" t="s">
        <v>56</v>
      </c>
      <c r="D18" s="17" t="s">
        <v>62</v>
      </c>
      <c r="E18" s="19">
        <v>42757310.899999999</v>
      </c>
      <c r="F18" s="19">
        <v>45362818.539999999</v>
      </c>
      <c r="G18" s="19">
        <v>45346031.700000003</v>
      </c>
      <c r="H18" s="28">
        <f t="shared" si="0"/>
        <v>1.0605445184813997</v>
      </c>
      <c r="I18" s="28">
        <f t="shared" si="1"/>
        <v>0.99962994274738037</v>
      </c>
      <c r="J18" s="29" t="s">
        <v>146</v>
      </c>
      <c r="K18" s="21"/>
    </row>
    <row r="19" spans="1:11" s="27" customFormat="1" ht="55.5" customHeight="1" outlineLevel="1" x14ac:dyDescent="0.2">
      <c r="A19" s="17" t="s">
        <v>90</v>
      </c>
      <c r="B19" s="18" t="s">
        <v>12</v>
      </c>
      <c r="C19" s="17" t="s">
        <v>56</v>
      </c>
      <c r="D19" s="17" t="s">
        <v>63</v>
      </c>
      <c r="E19" s="19">
        <v>218595656.31</v>
      </c>
      <c r="F19" s="19">
        <v>226088242.13</v>
      </c>
      <c r="G19" s="19">
        <v>224345156.5</v>
      </c>
      <c r="H19" s="28">
        <f t="shared" si="0"/>
        <v>1.0263019873635841</v>
      </c>
      <c r="I19" s="28">
        <f t="shared" si="1"/>
        <v>0.99229024201533789</v>
      </c>
      <c r="J19" s="29" t="s">
        <v>142</v>
      </c>
      <c r="K19" s="21"/>
    </row>
    <row r="20" spans="1:11" s="27" customFormat="1" ht="126" outlineLevel="1" x14ac:dyDescent="0.2">
      <c r="A20" s="17" t="s">
        <v>91</v>
      </c>
      <c r="B20" s="18" t="s">
        <v>13</v>
      </c>
      <c r="C20" s="17" t="s">
        <v>56</v>
      </c>
      <c r="D20" s="17" t="s">
        <v>69</v>
      </c>
      <c r="E20" s="19">
        <v>6560405.4199999999</v>
      </c>
      <c r="F20" s="19">
        <v>109201104.59</v>
      </c>
      <c r="G20" s="19">
        <v>108894212</v>
      </c>
      <c r="H20" s="28">
        <f t="shared" si="0"/>
        <v>16.598701608901482</v>
      </c>
      <c r="I20" s="28">
        <f t="shared" si="1"/>
        <v>0.99718965672414905</v>
      </c>
      <c r="J20" s="29" t="s">
        <v>143</v>
      </c>
      <c r="K20" s="21"/>
    </row>
    <row r="21" spans="1:11" s="27" customFormat="1" ht="15.75" x14ac:dyDescent="0.2">
      <c r="A21" s="14" t="s">
        <v>75</v>
      </c>
      <c r="B21" s="15" t="s">
        <v>14</v>
      </c>
      <c r="C21" s="14" t="s">
        <v>57</v>
      </c>
      <c r="D21" s="14" t="s">
        <v>67</v>
      </c>
      <c r="E21" s="16">
        <v>5946453313.5200005</v>
      </c>
      <c r="F21" s="16">
        <v>6911689284.5299997</v>
      </c>
      <c r="G21" s="16">
        <v>6074666645.6300001</v>
      </c>
      <c r="H21" s="26">
        <f t="shared" si="0"/>
        <v>1.0215613114826767</v>
      </c>
      <c r="I21" s="26">
        <f t="shared" si="1"/>
        <v>0.8788975307710295</v>
      </c>
      <c r="J21" s="20"/>
      <c r="K21" s="20"/>
    </row>
    <row r="22" spans="1:11" s="27" customFormat="1" ht="78.75" outlineLevel="1" x14ac:dyDescent="0.2">
      <c r="A22" s="17" t="s">
        <v>92</v>
      </c>
      <c r="B22" s="18" t="s">
        <v>15</v>
      </c>
      <c r="C22" s="17" t="s">
        <v>57</v>
      </c>
      <c r="D22" s="17" t="s">
        <v>55</v>
      </c>
      <c r="E22" s="19">
        <v>0</v>
      </c>
      <c r="F22" s="19">
        <v>11939000</v>
      </c>
      <c r="G22" s="19">
        <v>11938979.689999999</v>
      </c>
      <c r="H22" s="28" t="s">
        <v>159</v>
      </c>
      <c r="I22" s="28">
        <f t="shared" si="1"/>
        <v>0.99999829885250013</v>
      </c>
      <c r="J22" s="29" t="s">
        <v>144</v>
      </c>
      <c r="K22" s="21"/>
    </row>
    <row r="23" spans="1:11" s="27" customFormat="1" ht="94.5" outlineLevel="1" x14ac:dyDescent="0.2">
      <c r="A23" s="17" t="s">
        <v>93</v>
      </c>
      <c r="B23" s="18" t="s">
        <v>16</v>
      </c>
      <c r="C23" s="17" t="s">
        <v>57</v>
      </c>
      <c r="D23" s="17" t="s">
        <v>58</v>
      </c>
      <c r="E23" s="19">
        <v>41729600.859999999</v>
      </c>
      <c r="F23" s="19">
        <v>72832497.120000005</v>
      </c>
      <c r="G23" s="19">
        <v>72298597.060000002</v>
      </c>
      <c r="H23" s="28">
        <f t="shared" si="0"/>
        <v>1.732549450989405</v>
      </c>
      <c r="I23" s="28">
        <f t="shared" si="1"/>
        <v>0.99266948023050283</v>
      </c>
      <c r="J23" s="29" t="s">
        <v>164</v>
      </c>
      <c r="K23" s="21"/>
    </row>
    <row r="24" spans="1:11" s="27" customFormat="1" ht="15.75" outlineLevel="1" x14ac:dyDescent="0.2">
      <c r="A24" s="17" t="s">
        <v>79</v>
      </c>
      <c r="B24" s="18" t="s">
        <v>17</v>
      </c>
      <c r="C24" s="17" t="s">
        <v>57</v>
      </c>
      <c r="D24" s="17" t="s">
        <v>60</v>
      </c>
      <c r="E24" s="19">
        <v>17170275.120000001</v>
      </c>
      <c r="F24" s="19">
        <v>17783718.879999999</v>
      </c>
      <c r="G24" s="19">
        <v>17379754</v>
      </c>
      <c r="H24" s="28">
        <f t="shared" si="0"/>
        <v>1.0122000887310185</v>
      </c>
      <c r="I24" s="28">
        <f t="shared" si="1"/>
        <v>0.97728456670250741</v>
      </c>
      <c r="J24" s="21"/>
      <c r="K24" s="21"/>
    </row>
    <row r="25" spans="1:11" s="27" customFormat="1" ht="54.75" customHeight="1" outlineLevel="1" x14ac:dyDescent="0.2">
      <c r="A25" s="17" t="s">
        <v>94</v>
      </c>
      <c r="B25" s="18" t="s">
        <v>18</v>
      </c>
      <c r="C25" s="17" t="s">
        <v>57</v>
      </c>
      <c r="D25" s="17" t="s">
        <v>61</v>
      </c>
      <c r="E25" s="19">
        <v>1393649577</v>
      </c>
      <c r="F25" s="19">
        <v>1384693669.78</v>
      </c>
      <c r="G25" s="19">
        <v>1187229540.27</v>
      </c>
      <c r="H25" s="28">
        <f t="shared" si="0"/>
        <v>0.85188526575357326</v>
      </c>
      <c r="I25" s="28">
        <f t="shared" si="1"/>
        <v>0.85739508035638445</v>
      </c>
      <c r="J25" s="29" t="s">
        <v>149</v>
      </c>
      <c r="K25" s="29" t="s">
        <v>149</v>
      </c>
    </row>
    <row r="26" spans="1:11" s="27" customFormat="1" ht="183.75" customHeight="1" outlineLevel="1" x14ac:dyDescent="0.2">
      <c r="A26" s="17" t="s">
        <v>95</v>
      </c>
      <c r="B26" s="18" t="s">
        <v>19</v>
      </c>
      <c r="C26" s="17" t="s">
        <v>57</v>
      </c>
      <c r="D26" s="17" t="s">
        <v>62</v>
      </c>
      <c r="E26" s="19">
        <v>3603471210.1799998</v>
      </c>
      <c r="F26" s="19">
        <v>4458831417.4700003</v>
      </c>
      <c r="G26" s="19">
        <v>3849362781.5500002</v>
      </c>
      <c r="H26" s="28">
        <f t="shared" si="0"/>
        <v>1.0682374180416214</v>
      </c>
      <c r="I26" s="28">
        <f t="shared" si="1"/>
        <v>0.86331202531406293</v>
      </c>
      <c r="J26" s="30" t="s">
        <v>163</v>
      </c>
      <c r="K26" s="31" t="s">
        <v>160</v>
      </c>
    </row>
    <row r="27" spans="1:11" s="27" customFormat="1" ht="110.25" outlineLevel="1" x14ac:dyDescent="0.2">
      <c r="A27" s="17" t="s">
        <v>96</v>
      </c>
      <c r="B27" s="18" t="s">
        <v>20</v>
      </c>
      <c r="C27" s="17" t="s">
        <v>57</v>
      </c>
      <c r="D27" s="17" t="s">
        <v>63</v>
      </c>
      <c r="E27" s="19">
        <v>277684430.81</v>
      </c>
      <c r="F27" s="19">
        <v>315385056.88999999</v>
      </c>
      <c r="G27" s="19">
        <v>315200719.38</v>
      </c>
      <c r="H27" s="28">
        <f t="shared" si="0"/>
        <v>1.1351040404410349</v>
      </c>
      <c r="I27" s="28">
        <f t="shared" si="1"/>
        <v>0.99941551603041145</v>
      </c>
      <c r="J27" s="29" t="s">
        <v>171</v>
      </c>
      <c r="K27" s="21"/>
    </row>
    <row r="28" spans="1:11" s="27" customFormat="1" ht="110.25" outlineLevel="1" x14ac:dyDescent="0.2">
      <c r="A28" s="17" t="s">
        <v>97</v>
      </c>
      <c r="B28" s="18" t="s">
        <v>21</v>
      </c>
      <c r="C28" s="17" t="s">
        <v>57</v>
      </c>
      <c r="D28" s="17" t="s">
        <v>64</v>
      </c>
      <c r="E28" s="19">
        <v>32426229.670000002</v>
      </c>
      <c r="F28" s="19">
        <v>17426229.670000002</v>
      </c>
      <c r="G28" s="19">
        <v>17426229.670000002</v>
      </c>
      <c r="H28" s="28">
        <f t="shared" si="0"/>
        <v>0.53741152910300716</v>
      </c>
      <c r="I28" s="28">
        <f t="shared" si="1"/>
        <v>1</v>
      </c>
      <c r="J28" s="29" t="s">
        <v>150</v>
      </c>
      <c r="K28" s="21"/>
    </row>
    <row r="29" spans="1:11" s="27" customFormat="1" ht="15.75" outlineLevel="1" x14ac:dyDescent="0.2">
      <c r="A29" s="17" t="s">
        <v>98</v>
      </c>
      <c r="B29" s="18" t="s">
        <v>22</v>
      </c>
      <c r="C29" s="17" t="s">
        <v>57</v>
      </c>
      <c r="D29" s="17" t="s">
        <v>65</v>
      </c>
      <c r="E29" s="19">
        <v>580321989.88</v>
      </c>
      <c r="F29" s="19">
        <v>632797694.72000003</v>
      </c>
      <c r="G29" s="19">
        <v>603830044.00999999</v>
      </c>
      <c r="H29" s="28">
        <f t="shared" si="0"/>
        <v>1.0405086392381255</v>
      </c>
      <c r="I29" s="28">
        <f t="shared" si="1"/>
        <v>0.95422288837063851</v>
      </c>
      <c r="J29" s="21"/>
      <c r="K29" s="21"/>
    </row>
    <row r="30" spans="1:11" s="27" customFormat="1" ht="15.75" x14ac:dyDescent="0.2">
      <c r="A30" s="14" t="s">
        <v>76</v>
      </c>
      <c r="B30" s="15" t="s">
        <v>23</v>
      </c>
      <c r="C30" s="14" t="s">
        <v>58</v>
      </c>
      <c r="D30" s="14" t="s">
        <v>67</v>
      </c>
      <c r="E30" s="16">
        <v>3556528382.5900002</v>
      </c>
      <c r="F30" s="16">
        <v>4433629629.5500002</v>
      </c>
      <c r="G30" s="16">
        <v>4056607323.8000002</v>
      </c>
      <c r="H30" s="26">
        <f t="shared" si="0"/>
        <v>1.1406087305975112</v>
      </c>
      <c r="I30" s="26">
        <f t="shared" si="1"/>
        <v>0.91496305797914235</v>
      </c>
      <c r="J30" s="20"/>
      <c r="K30" s="20"/>
    </row>
    <row r="31" spans="1:11" s="27" customFormat="1" ht="78.75" outlineLevel="1" x14ac:dyDescent="0.2">
      <c r="A31" s="17" t="s">
        <v>100</v>
      </c>
      <c r="B31" s="18" t="s">
        <v>24</v>
      </c>
      <c r="C31" s="17" t="s">
        <v>58</v>
      </c>
      <c r="D31" s="17" t="s">
        <v>55</v>
      </c>
      <c r="E31" s="19">
        <v>283583149.07999998</v>
      </c>
      <c r="F31" s="19">
        <v>723581337.13</v>
      </c>
      <c r="G31" s="19">
        <v>697654821.15999997</v>
      </c>
      <c r="H31" s="28">
        <f t="shared" si="0"/>
        <v>2.4601420198038237</v>
      </c>
      <c r="I31" s="28">
        <f t="shared" si="1"/>
        <v>0.96416917540627223</v>
      </c>
      <c r="J31" s="22" t="s">
        <v>151</v>
      </c>
      <c r="K31" s="21"/>
    </row>
    <row r="32" spans="1:11" s="27" customFormat="1" ht="78.75" outlineLevel="1" x14ac:dyDescent="0.2">
      <c r="A32" s="17" t="s">
        <v>101</v>
      </c>
      <c r="B32" s="18" t="s">
        <v>25</v>
      </c>
      <c r="C32" s="17" t="s">
        <v>58</v>
      </c>
      <c r="D32" s="17" t="s">
        <v>68</v>
      </c>
      <c r="E32" s="19">
        <v>2276160847.75</v>
      </c>
      <c r="F32" s="19">
        <v>2329411732.3699999</v>
      </c>
      <c r="G32" s="19">
        <v>2115827244.2</v>
      </c>
      <c r="H32" s="28">
        <f t="shared" si="0"/>
        <v>0.92955963384200602</v>
      </c>
      <c r="I32" s="28">
        <f t="shared" si="1"/>
        <v>0.90830968814916468</v>
      </c>
      <c r="J32" s="29" t="s">
        <v>161</v>
      </c>
      <c r="K32" s="32" t="s">
        <v>157</v>
      </c>
    </row>
    <row r="33" spans="1:12" s="27" customFormat="1" ht="94.5" outlineLevel="1" x14ac:dyDescent="0.2">
      <c r="A33" s="17" t="s">
        <v>102</v>
      </c>
      <c r="B33" s="18" t="s">
        <v>26</v>
      </c>
      <c r="C33" s="17" t="s">
        <v>58</v>
      </c>
      <c r="D33" s="17" t="s">
        <v>56</v>
      </c>
      <c r="E33" s="19">
        <v>765836171.90999997</v>
      </c>
      <c r="F33" s="19">
        <v>1144982486.51</v>
      </c>
      <c r="G33" s="19">
        <v>1008380114.4400001</v>
      </c>
      <c r="H33" s="28">
        <f t="shared" si="0"/>
        <v>1.3167047358511339</v>
      </c>
      <c r="I33" s="28">
        <f t="shared" si="1"/>
        <v>0.88069479343184098</v>
      </c>
      <c r="J33" s="29" t="s">
        <v>162</v>
      </c>
      <c r="K33" s="29" t="s">
        <v>168</v>
      </c>
    </row>
    <row r="34" spans="1:12" s="27" customFormat="1" ht="31.5" outlineLevel="1" x14ac:dyDescent="0.2">
      <c r="A34" s="17" t="s">
        <v>81</v>
      </c>
      <c r="B34" s="18" t="s">
        <v>27</v>
      </c>
      <c r="C34" s="17" t="s">
        <v>58</v>
      </c>
      <c r="D34" s="17" t="s">
        <v>58</v>
      </c>
      <c r="E34" s="19">
        <v>230948213.84999999</v>
      </c>
      <c r="F34" s="19">
        <v>235654073.53999999</v>
      </c>
      <c r="G34" s="19">
        <v>234745144</v>
      </c>
      <c r="H34" s="28">
        <f t="shared" si="0"/>
        <v>1.0164406127534118</v>
      </c>
      <c r="I34" s="28">
        <f t="shared" si="1"/>
        <v>0.99614295001844855</v>
      </c>
      <c r="J34" s="21"/>
      <c r="K34" s="21"/>
    </row>
    <row r="35" spans="1:12" s="27" customFormat="1" ht="15.75" x14ac:dyDescent="0.2">
      <c r="A35" s="14" t="s">
        <v>99</v>
      </c>
      <c r="B35" s="15" t="s">
        <v>28</v>
      </c>
      <c r="C35" s="14" t="s">
        <v>59</v>
      </c>
      <c r="D35" s="14" t="s">
        <v>67</v>
      </c>
      <c r="E35" s="16">
        <v>754666651.79999995</v>
      </c>
      <c r="F35" s="16">
        <v>316268027.86000001</v>
      </c>
      <c r="G35" s="16">
        <v>191863613.83000001</v>
      </c>
      <c r="H35" s="26">
        <f t="shared" si="0"/>
        <v>0.25423624241560799</v>
      </c>
      <c r="I35" s="26">
        <f t="shared" si="1"/>
        <v>0.60664878182037052</v>
      </c>
      <c r="J35" s="20"/>
      <c r="K35" s="20"/>
    </row>
    <row r="36" spans="1:12" s="27" customFormat="1" ht="47.25" outlineLevel="1" x14ac:dyDescent="0.2">
      <c r="A36" s="17" t="s">
        <v>103</v>
      </c>
      <c r="B36" s="18" t="s">
        <v>29</v>
      </c>
      <c r="C36" s="17" t="s">
        <v>59</v>
      </c>
      <c r="D36" s="17" t="s">
        <v>56</v>
      </c>
      <c r="E36" s="19">
        <v>603366.59</v>
      </c>
      <c r="F36" s="19">
        <v>1603366.59</v>
      </c>
      <c r="G36" s="19">
        <v>1529763</v>
      </c>
      <c r="H36" s="28">
        <f t="shared" si="0"/>
        <v>2.5353790305160917</v>
      </c>
      <c r="I36" s="28">
        <f t="shared" si="1"/>
        <v>0.95409434719479835</v>
      </c>
      <c r="J36" s="29" t="s">
        <v>165</v>
      </c>
      <c r="K36" s="21"/>
    </row>
    <row r="37" spans="1:12" s="27" customFormat="1" ht="47.25" outlineLevel="1" x14ac:dyDescent="0.2">
      <c r="A37" s="17" t="s">
        <v>104</v>
      </c>
      <c r="B37" s="18" t="s">
        <v>30</v>
      </c>
      <c r="C37" s="17" t="s">
        <v>59</v>
      </c>
      <c r="D37" s="17" t="s">
        <v>58</v>
      </c>
      <c r="E37" s="19">
        <v>754063285.21000004</v>
      </c>
      <c r="F37" s="19">
        <v>314664661.26999998</v>
      </c>
      <c r="G37" s="19">
        <v>190333850.83000001</v>
      </c>
      <c r="H37" s="28">
        <f t="shared" si="0"/>
        <v>0.25241097738499985</v>
      </c>
      <c r="I37" s="28">
        <f t="shared" si="1"/>
        <v>0.60487838088269741</v>
      </c>
      <c r="J37" s="32" t="s">
        <v>156</v>
      </c>
      <c r="K37" s="32" t="s">
        <v>156</v>
      </c>
    </row>
    <row r="38" spans="1:12" s="27" customFormat="1" ht="15.75" x14ac:dyDescent="0.2">
      <c r="A38" s="14" t="s">
        <v>74</v>
      </c>
      <c r="B38" s="15" t="s">
        <v>31</v>
      </c>
      <c r="C38" s="14" t="s">
        <v>60</v>
      </c>
      <c r="D38" s="14" t="s">
        <v>67</v>
      </c>
      <c r="E38" s="16">
        <v>23633490648.740002</v>
      </c>
      <c r="F38" s="16">
        <v>25589051945.299999</v>
      </c>
      <c r="G38" s="16">
        <v>24945099235.560001</v>
      </c>
      <c r="H38" s="26">
        <f t="shared" si="0"/>
        <v>1.0554978782573503</v>
      </c>
      <c r="I38" s="26">
        <f t="shared" si="1"/>
        <v>0.97483483518199376</v>
      </c>
      <c r="J38" s="20"/>
      <c r="K38" s="20"/>
    </row>
    <row r="39" spans="1:12" s="27" customFormat="1" ht="15.75" outlineLevel="1" x14ac:dyDescent="0.2">
      <c r="A39" s="17" t="s">
        <v>105</v>
      </c>
      <c r="B39" s="18" t="s">
        <v>32</v>
      </c>
      <c r="C39" s="17" t="s">
        <v>60</v>
      </c>
      <c r="D39" s="17" t="s">
        <v>55</v>
      </c>
      <c r="E39" s="19">
        <v>8704046316.5400009</v>
      </c>
      <c r="F39" s="19">
        <v>9063378104.2299995</v>
      </c>
      <c r="G39" s="19">
        <v>9052879144.8199997</v>
      </c>
      <c r="H39" s="28">
        <f t="shared" si="0"/>
        <v>1.0400770877812453</v>
      </c>
      <c r="I39" s="28">
        <f t="shared" si="1"/>
        <v>0.9988416063757618</v>
      </c>
      <c r="J39" s="21"/>
      <c r="K39" s="21"/>
    </row>
    <row r="40" spans="1:12" s="27" customFormat="1" ht="101.25" customHeight="1" outlineLevel="1" x14ac:dyDescent="0.2">
      <c r="A40" s="17" t="s">
        <v>106</v>
      </c>
      <c r="B40" s="18" t="s">
        <v>33</v>
      </c>
      <c r="C40" s="17" t="s">
        <v>60</v>
      </c>
      <c r="D40" s="17" t="s">
        <v>68</v>
      </c>
      <c r="E40" s="19">
        <v>12553114206.77</v>
      </c>
      <c r="F40" s="19">
        <v>13997838183.389999</v>
      </c>
      <c r="G40" s="19">
        <v>13433056389.57</v>
      </c>
      <c r="H40" s="28">
        <f t="shared" si="0"/>
        <v>1.0700975206873717</v>
      </c>
      <c r="I40" s="28">
        <f t="shared" si="1"/>
        <v>0.95965221297598824</v>
      </c>
      <c r="J40" s="29" t="s">
        <v>166</v>
      </c>
      <c r="K40" s="21"/>
    </row>
    <row r="41" spans="1:12" s="27" customFormat="1" ht="69" customHeight="1" outlineLevel="1" x14ac:dyDescent="0.2">
      <c r="A41" s="17" t="s">
        <v>107</v>
      </c>
      <c r="B41" s="18" t="s">
        <v>34</v>
      </c>
      <c r="C41" s="17" t="s">
        <v>60</v>
      </c>
      <c r="D41" s="17" t="s">
        <v>56</v>
      </c>
      <c r="E41" s="19">
        <v>1106617984.49</v>
      </c>
      <c r="F41" s="19">
        <v>1238784869.5999999</v>
      </c>
      <c r="G41" s="19">
        <v>1198231453.3299999</v>
      </c>
      <c r="H41" s="28">
        <f t="shared" si="0"/>
        <v>1.0827868967647596</v>
      </c>
      <c r="I41" s="28">
        <f t="shared" si="1"/>
        <v>0.96726355215890347</v>
      </c>
      <c r="J41" s="29" t="s">
        <v>142</v>
      </c>
      <c r="K41" s="21"/>
    </row>
    <row r="42" spans="1:12" s="27" customFormat="1" ht="78.75" outlineLevel="1" x14ac:dyDescent="0.2">
      <c r="A42" s="17" t="s">
        <v>108</v>
      </c>
      <c r="B42" s="18" t="s">
        <v>35</v>
      </c>
      <c r="C42" s="17" t="s">
        <v>60</v>
      </c>
      <c r="D42" s="17" t="s">
        <v>60</v>
      </c>
      <c r="E42" s="19">
        <v>410347209.08999997</v>
      </c>
      <c r="F42" s="19">
        <v>452160342.92000002</v>
      </c>
      <c r="G42" s="19">
        <v>443456269.43000001</v>
      </c>
      <c r="H42" s="28">
        <f t="shared" si="0"/>
        <v>1.080685477094931</v>
      </c>
      <c r="I42" s="28">
        <f t="shared" si="1"/>
        <v>0.9807500289968154</v>
      </c>
      <c r="J42" s="29" t="s">
        <v>152</v>
      </c>
      <c r="K42" s="21"/>
    </row>
    <row r="43" spans="1:12" s="27" customFormat="1" ht="15.75" outlineLevel="1" x14ac:dyDescent="0.2">
      <c r="A43" s="17" t="s">
        <v>109</v>
      </c>
      <c r="B43" s="18" t="s">
        <v>36</v>
      </c>
      <c r="C43" s="17" t="s">
        <v>60</v>
      </c>
      <c r="D43" s="17" t="s">
        <v>62</v>
      </c>
      <c r="E43" s="19">
        <v>859364931.85000002</v>
      </c>
      <c r="F43" s="19">
        <v>836890445.15999997</v>
      </c>
      <c r="G43" s="19">
        <v>817475978.40999997</v>
      </c>
      <c r="H43" s="28">
        <f t="shared" si="0"/>
        <v>0.95125591947320509</v>
      </c>
      <c r="I43" s="28">
        <f t="shared" si="1"/>
        <v>0.97680166279555469</v>
      </c>
      <c r="J43" s="21"/>
      <c r="K43" s="21"/>
    </row>
    <row r="44" spans="1:12" s="27" customFormat="1" ht="15.75" x14ac:dyDescent="0.2">
      <c r="A44" s="14" t="s">
        <v>72</v>
      </c>
      <c r="B44" s="15" t="s">
        <v>37</v>
      </c>
      <c r="C44" s="14" t="s">
        <v>61</v>
      </c>
      <c r="D44" s="14" t="s">
        <v>67</v>
      </c>
      <c r="E44" s="16">
        <v>1485669377.25</v>
      </c>
      <c r="F44" s="16">
        <v>1743388444.4400001</v>
      </c>
      <c r="G44" s="16">
        <v>1731414940.1099999</v>
      </c>
      <c r="H44" s="26">
        <f t="shared" si="0"/>
        <v>1.1654106671531987</v>
      </c>
      <c r="I44" s="26">
        <f t="shared" si="1"/>
        <v>0.99313205019329687</v>
      </c>
      <c r="J44" s="20"/>
      <c r="K44" s="20"/>
    </row>
    <row r="45" spans="1:12" s="27" customFormat="1" ht="69" customHeight="1" outlineLevel="1" x14ac:dyDescent="0.2">
      <c r="A45" s="17" t="s">
        <v>110</v>
      </c>
      <c r="B45" s="18" t="s">
        <v>38</v>
      </c>
      <c r="C45" s="17" t="s">
        <v>61</v>
      </c>
      <c r="D45" s="17" t="s">
        <v>55</v>
      </c>
      <c r="E45" s="19">
        <v>1395137279.5599999</v>
      </c>
      <c r="F45" s="19">
        <v>1645273028.4400001</v>
      </c>
      <c r="G45" s="19">
        <v>1633725436.1400001</v>
      </c>
      <c r="H45" s="28">
        <f t="shared" si="0"/>
        <v>1.1710141074111691</v>
      </c>
      <c r="I45" s="28">
        <f t="shared" si="1"/>
        <v>0.99298135196992254</v>
      </c>
      <c r="J45" s="29" t="s">
        <v>147</v>
      </c>
      <c r="K45" s="21"/>
    </row>
    <row r="46" spans="1:12" s="27" customFormat="1" ht="63" outlineLevel="1" x14ac:dyDescent="0.2">
      <c r="A46" s="17" t="s">
        <v>111</v>
      </c>
      <c r="B46" s="18" t="s">
        <v>39</v>
      </c>
      <c r="C46" s="17" t="s">
        <v>61</v>
      </c>
      <c r="D46" s="17" t="s">
        <v>57</v>
      </c>
      <c r="E46" s="19">
        <v>90532097.689999998</v>
      </c>
      <c r="F46" s="19">
        <v>98115416</v>
      </c>
      <c r="G46" s="19">
        <v>97689503.969999999</v>
      </c>
      <c r="H46" s="28">
        <f t="shared" si="0"/>
        <v>1.0790593221920959</v>
      </c>
      <c r="I46" s="28">
        <f t="shared" si="1"/>
        <v>0.99565907125135156</v>
      </c>
      <c r="J46" s="29" t="s">
        <v>146</v>
      </c>
      <c r="K46" s="21"/>
    </row>
    <row r="47" spans="1:12" s="27" customFormat="1" ht="15.75" x14ac:dyDescent="0.2">
      <c r="A47" s="14" t="s">
        <v>77</v>
      </c>
      <c r="B47" s="15" t="s">
        <v>40</v>
      </c>
      <c r="C47" s="14" t="s">
        <v>62</v>
      </c>
      <c r="D47" s="14" t="s">
        <v>67</v>
      </c>
      <c r="E47" s="16">
        <v>6949545.5300000003</v>
      </c>
      <c r="F47" s="16">
        <v>2655029.66</v>
      </c>
      <c r="G47" s="16">
        <v>2654365.04</v>
      </c>
      <c r="H47" s="26">
        <f t="shared" si="0"/>
        <v>0.38194800344016167</v>
      </c>
      <c r="I47" s="26">
        <f t="shared" si="1"/>
        <v>0.99974967511285728</v>
      </c>
      <c r="J47" s="20"/>
      <c r="K47" s="20"/>
    </row>
    <row r="48" spans="1:12" s="27" customFormat="1" ht="47.25" outlineLevel="1" x14ac:dyDescent="0.2">
      <c r="A48" s="17" t="s">
        <v>112</v>
      </c>
      <c r="B48" s="18" t="s">
        <v>41</v>
      </c>
      <c r="C48" s="17" t="s">
        <v>62</v>
      </c>
      <c r="D48" s="17" t="s">
        <v>62</v>
      </c>
      <c r="E48" s="19">
        <v>6949545.5300000003</v>
      </c>
      <c r="F48" s="19">
        <v>2655029.66</v>
      </c>
      <c r="G48" s="19">
        <v>2654365.04</v>
      </c>
      <c r="H48" s="28">
        <f t="shared" si="0"/>
        <v>0.38194800344016167</v>
      </c>
      <c r="I48" s="28">
        <f t="shared" si="1"/>
        <v>0.99974967511285728</v>
      </c>
      <c r="J48" s="22" t="s">
        <v>153</v>
      </c>
      <c r="K48" s="21"/>
      <c r="L48" s="33"/>
    </row>
    <row r="49" spans="1:11" s="27" customFormat="1" ht="15.75" x14ac:dyDescent="0.2">
      <c r="A49" s="14" t="s">
        <v>73</v>
      </c>
      <c r="B49" s="15" t="s">
        <v>42</v>
      </c>
      <c r="C49" s="14" t="s">
        <v>63</v>
      </c>
      <c r="D49" s="14" t="s">
        <v>67</v>
      </c>
      <c r="E49" s="16">
        <v>652508627.57000005</v>
      </c>
      <c r="F49" s="16">
        <v>652176914.47000003</v>
      </c>
      <c r="G49" s="16">
        <v>640588890.75</v>
      </c>
      <c r="H49" s="26">
        <f t="shared" si="0"/>
        <v>0.98173244564690243</v>
      </c>
      <c r="I49" s="26">
        <f t="shared" si="1"/>
        <v>0.9822317787353495</v>
      </c>
      <c r="J49" s="20"/>
      <c r="K49" s="20"/>
    </row>
    <row r="50" spans="1:11" s="27" customFormat="1" ht="60" customHeight="1" outlineLevel="1" x14ac:dyDescent="0.2">
      <c r="A50" s="17" t="s">
        <v>113</v>
      </c>
      <c r="B50" s="18" t="s">
        <v>43</v>
      </c>
      <c r="C50" s="17" t="s">
        <v>63</v>
      </c>
      <c r="D50" s="17" t="s">
        <v>55</v>
      </c>
      <c r="E50" s="19">
        <v>32127658.079999998</v>
      </c>
      <c r="F50" s="19">
        <v>43303209</v>
      </c>
      <c r="G50" s="19">
        <v>43303209</v>
      </c>
      <c r="H50" s="28">
        <f t="shared" si="0"/>
        <v>1.3478482898495787</v>
      </c>
      <c r="I50" s="28">
        <f t="shared" si="1"/>
        <v>1</v>
      </c>
      <c r="J50" s="29" t="s">
        <v>148</v>
      </c>
      <c r="K50" s="21"/>
    </row>
    <row r="51" spans="1:11" s="27" customFormat="1" ht="110.25" outlineLevel="1" x14ac:dyDescent="0.2">
      <c r="A51" s="17" t="s">
        <v>114</v>
      </c>
      <c r="B51" s="18" t="s">
        <v>44</v>
      </c>
      <c r="C51" s="17" t="s">
        <v>63</v>
      </c>
      <c r="D51" s="17" t="s">
        <v>56</v>
      </c>
      <c r="E51" s="19">
        <v>381007969.49000001</v>
      </c>
      <c r="F51" s="19">
        <v>369405305.47000003</v>
      </c>
      <c r="G51" s="19">
        <v>358083860.99000001</v>
      </c>
      <c r="H51" s="28">
        <f t="shared" si="0"/>
        <v>0.93983299475156601</v>
      </c>
      <c r="I51" s="28">
        <f t="shared" si="1"/>
        <v>0.96935224179957147</v>
      </c>
      <c r="J51" s="29" t="s">
        <v>158</v>
      </c>
      <c r="K51" s="21"/>
    </row>
    <row r="52" spans="1:11" s="27" customFormat="1" ht="15.75" outlineLevel="1" x14ac:dyDescent="0.2">
      <c r="A52" s="17" t="s">
        <v>115</v>
      </c>
      <c r="B52" s="18" t="s">
        <v>45</v>
      </c>
      <c r="C52" s="17" t="s">
        <v>63</v>
      </c>
      <c r="D52" s="17" t="s">
        <v>57</v>
      </c>
      <c r="E52" s="19">
        <v>239373000</v>
      </c>
      <c r="F52" s="19">
        <v>239468400</v>
      </c>
      <c r="G52" s="19">
        <v>239201820.75999999</v>
      </c>
      <c r="H52" s="28">
        <f t="shared" si="0"/>
        <v>0.99928488492854239</v>
      </c>
      <c r="I52" s="28">
        <f t="shared" si="1"/>
        <v>0.99888678740075931</v>
      </c>
      <c r="J52" s="21"/>
      <c r="K52" s="21"/>
    </row>
    <row r="53" spans="1:11" s="27" customFormat="1" ht="15.75" x14ac:dyDescent="0.2">
      <c r="A53" s="14" t="s">
        <v>116</v>
      </c>
      <c r="B53" s="15" t="s">
        <v>46</v>
      </c>
      <c r="C53" s="14" t="s">
        <v>64</v>
      </c>
      <c r="D53" s="14" t="s">
        <v>67</v>
      </c>
      <c r="E53" s="16">
        <v>2048485915.5</v>
      </c>
      <c r="F53" s="16">
        <v>2668282976.6500001</v>
      </c>
      <c r="G53" s="16">
        <v>2209333247.1300001</v>
      </c>
      <c r="H53" s="26">
        <f t="shared" si="0"/>
        <v>1.0785201061979184</v>
      </c>
      <c r="I53" s="26">
        <f t="shared" si="1"/>
        <v>0.82799810457277423</v>
      </c>
      <c r="J53" s="20"/>
      <c r="K53" s="20"/>
    </row>
    <row r="54" spans="1:11" s="27" customFormat="1" ht="63" outlineLevel="1" x14ac:dyDescent="0.2">
      <c r="A54" s="17" t="s">
        <v>117</v>
      </c>
      <c r="B54" s="18" t="s">
        <v>47</v>
      </c>
      <c r="C54" s="17" t="s">
        <v>64</v>
      </c>
      <c r="D54" s="17" t="s">
        <v>55</v>
      </c>
      <c r="E54" s="19">
        <v>187656206.12</v>
      </c>
      <c r="F54" s="19">
        <v>237765852.13999999</v>
      </c>
      <c r="G54" s="19">
        <v>194654066.56</v>
      </c>
      <c r="H54" s="28">
        <f t="shared" si="0"/>
        <v>1.0372908553609204</v>
      </c>
      <c r="I54" s="28">
        <f t="shared" si="1"/>
        <v>0.81867965819324162</v>
      </c>
      <c r="J54" s="21"/>
      <c r="K54" s="29" t="s">
        <v>154</v>
      </c>
    </row>
    <row r="55" spans="1:11" s="27" customFormat="1" ht="63" outlineLevel="1" x14ac:dyDescent="0.2">
      <c r="A55" s="17" t="s">
        <v>118</v>
      </c>
      <c r="B55" s="18" t="s">
        <v>48</v>
      </c>
      <c r="C55" s="17" t="s">
        <v>64</v>
      </c>
      <c r="D55" s="17" t="s">
        <v>68</v>
      </c>
      <c r="E55" s="19">
        <v>558768908.17999995</v>
      </c>
      <c r="F55" s="19">
        <v>1039534607.95</v>
      </c>
      <c r="G55" s="19">
        <v>631427082.17999995</v>
      </c>
      <c r="H55" s="28">
        <f t="shared" si="0"/>
        <v>1.1300326001256213</v>
      </c>
      <c r="I55" s="28">
        <f t="shared" si="1"/>
        <v>0.60741323795385427</v>
      </c>
      <c r="J55" s="29" t="s">
        <v>167</v>
      </c>
      <c r="K55" s="32" t="s">
        <v>155</v>
      </c>
    </row>
    <row r="56" spans="1:11" s="27" customFormat="1" ht="47.25" outlineLevel="1" x14ac:dyDescent="0.2">
      <c r="A56" s="17" t="s">
        <v>119</v>
      </c>
      <c r="B56" s="18" t="s">
        <v>49</v>
      </c>
      <c r="C56" s="17" t="s">
        <v>64</v>
      </c>
      <c r="D56" s="17" t="s">
        <v>56</v>
      </c>
      <c r="E56" s="19">
        <v>1266771410.6900001</v>
      </c>
      <c r="F56" s="19">
        <v>1356196833.5</v>
      </c>
      <c r="G56" s="19">
        <v>1348752198.27</v>
      </c>
      <c r="H56" s="28">
        <f t="shared" si="0"/>
        <v>1.064716322841029</v>
      </c>
      <c r="I56" s="28">
        <f t="shared" si="1"/>
        <v>0.99451065284470008</v>
      </c>
      <c r="J56" s="29" t="s">
        <v>147</v>
      </c>
      <c r="K56" s="21"/>
    </row>
    <row r="57" spans="1:11" s="27" customFormat="1" ht="15.75" outlineLevel="1" x14ac:dyDescent="0.2">
      <c r="A57" s="17" t="s">
        <v>120</v>
      </c>
      <c r="B57" s="18" t="s">
        <v>50</v>
      </c>
      <c r="C57" s="17" t="s">
        <v>64</v>
      </c>
      <c r="D57" s="17" t="s">
        <v>58</v>
      </c>
      <c r="E57" s="19">
        <v>35289390.509999998</v>
      </c>
      <c r="F57" s="19">
        <v>34785683.060000002</v>
      </c>
      <c r="G57" s="19">
        <v>34499900.119999997</v>
      </c>
      <c r="H57" s="28">
        <f t="shared" si="0"/>
        <v>0.97762810922517118</v>
      </c>
      <c r="I57" s="28">
        <f t="shared" si="1"/>
        <v>0.99178446662935804</v>
      </c>
      <c r="J57" s="21"/>
      <c r="K57" s="21"/>
    </row>
    <row r="58" spans="1:11" s="27" customFormat="1" ht="15.75" x14ac:dyDescent="0.2">
      <c r="A58" s="14" t="s">
        <v>121</v>
      </c>
      <c r="B58" s="15" t="s">
        <v>51</v>
      </c>
      <c r="C58" s="14" t="s">
        <v>65</v>
      </c>
      <c r="D58" s="14" t="s">
        <v>67</v>
      </c>
      <c r="E58" s="16">
        <v>3614597.6</v>
      </c>
      <c r="F58" s="16">
        <v>3430703.21</v>
      </c>
      <c r="G58" s="16">
        <v>3420485.61</v>
      </c>
      <c r="H58" s="26">
        <f t="shared" si="0"/>
        <v>0.94629775939650929</v>
      </c>
      <c r="I58" s="26">
        <f t="shared" si="1"/>
        <v>0.99702171847153165</v>
      </c>
      <c r="J58" s="20"/>
      <c r="K58" s="20"/>
    </row>
    <row r="59" spans="1:11" s="27" customFormat="1" ht="31.5" outlineLevel="1" x14ac:dyDescent="0.2">
      <c r="A59" s="17" t="s">
        <v>122</v>
      </c>
      <c r="B59" s="18" t="s">
        <v>52</v>
      </c>
      <c r="C59" s="17" t="s">
        <v>65</v>
      </c>
      <c r="D59" s="17" t="s">
        <v>68</v>
      </c>
      <c r="E59" s="19">
        <v>3614597.6</v>
      </c>
      <c r="F59" s="19">
        <v>3430703.21</v>
      </c>
      <c r="G59" s="19">
        <v>3420485.61</v>
      </c>
      <c r="H59" s="28">
        <f t="shared" si="0"/>
        <v>0.94629775939650929</v>
      </c>
      <c r="I59" s="28">
        <f t="shared" si="1"/>
        <v>0.99702171847153165</v>
      </c>
      <c r="J59" s="29" t="s">
        <v>145</v>
      </c>
      <c r="K59" s="21"/>
    </row>
    <row r="60" spans="1:11" s="27" customFormat="1" ht="31.5" x14ac:dyDescent="0.2">
      <c r="A60" s="14" t="s">
        <v>123</v>
      </c>
      <c r="B60" s="15" t="s">
        <v>53</v>
      </c>
      <c r="C60" s="14" t="s">
        <v>66</v>
      </c>
      <c r="D60" s="14" t="s">
        <v>67</v>
      </c>
      <c r="E60" s="16">
        <v>450083659.85000002</v>
      </c>
      <c r="F60" s="16">
        <v>72666172.209999993</v>
      </c>
      <c r="G60" s="16">
        <v>16493660.32</v>
      </c>
      <c r="H60" s="26">
        <f t="shared" si="0"/>
        <v>3.6645765646095362E-2</v>
      </c>
      <c r="I60" s="26">
        <f t="shared" si="1"/>
        <v>0.22697852134462942</v>
      </c>
      <c r="J60" s="20"/>
      <c r="K60" s="20"/>
    </row>
    <row r="61" spans="1:11" s="27" customFormat="1" ht="114.75" customHeight="1" outlineLevel="1" x14ac:dyDescent="0.2">
      <c r="A61" s="17" t="s">
        <v>124</v>
      </c>
      <c r="B61" s="18" t="s">
        <v>54</v>
      </c>
      <c r="C61" s="17" t="s">
        <v>66</v>
      </c>
      <c r="D61" s="17" t="s">
        <v>55</v>
      </c>
      <c r="E61" s="19">
        <v>450083659.85000002</v>
      </c>
      <c r="F61" s="19">
        <v>72666172.209999993</v>
      </c>
      <c r="G61" s="19">
        <v>16493660.32</v>
      </c>
      <c r="H61" s="28">
        <f t="shared" si="0"/>
        <v>3.6645765646095362E-2</v>
      </c>
      <c r="I61" s="28">
        <f t="shared" si="1"/>
        <v>0.22697852134462942</v>
      </c>
      <c r="J61" s="29" t="s">
        <v>139</v>
      </c>
      <c r="K61" s="29" t="s">
        <v>139</v>
      </c>
    </row>
  </sheetData>
  <mergeCells count="10">
    <mergeCell ref="A2:K2"/>
    <mergeCell ref="A4:A5"/>
    <mergeCell ref="B4:B5"/>
    <mergeCell ref="C4:C5"/>
    <mergeCell ref="D4:D5"/>
    <mergeCell ref="E4:E5"/>
    <mergeCell ref="F4:F5"/>
    <mergeCell ref="G4:G5"/>
    <mergeCell ref="H4:I4"/>
    <mergeCell ref="J4:K4"/>
  </mergeCells>
  <pageMargins left="0.43307086614173229" right="0.19685039370078741" top="0.98425196850393704" bottom="0.98425196850393704" header="0.51181102362204722" footer="0.51181102362204722"/>
  <pageSetup paperSize="8" scale="6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Бюджет</vt:lpstr>
      <vt:lpstr>Бюджет!APPT</vt:lpstr>
      <vt:lpstr>Бюджет!FIO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Вершинина Мария Игоревна</dc:creator>
  <dc:description>POI HSSF rep:2.56.0.334</dc:description>
  <cp:lastModifiedBy>Залецкая Ольга Геннадьевна</cp:lastModifiedBy>
  <cp:lastPrinted>2025-03-31T09:57:50Z</cp:lastPrinted>
  <dcterms:created xsi:type="dcterms:W3CDTF">2025-02-03T10:27:42Z</dcterms:created>
  <dcterms:modified xsi:type="dcterms:W3CDTF">2025-03-31T09:57:56Z</dcterms:modified>
</cp:coreProperties>
</file>