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<sst xmlns="http://schemas.openxmlformats.org/spreadsheetml/2006/main" count="50" uniqueCount="47">
  <si>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</si>
  <si>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</si>
  <si>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</si>
  <si>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</si>
  <si>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</si>
  <si>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</si>
  <si>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</si>
  <si>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</si>
  <si>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</si>
  <si>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</si>
  <si>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</si>
  <si>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</si>
  <si>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</si>
  <si>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</si>
  <si>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</si>
  <si>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</si>
  <si>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</si>
  <si>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</si>
  <si>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</si>
  <si>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</si>
  <si>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</si>
  <si>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</si>
  <si>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</si>
  <si>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</si>
  <si>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</si>
  <si>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</si>
  <si>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</si>
  <si>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</si>
  <si>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</si>
  <si>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</si>
  <si>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</si>
  <si>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</si>
  <si>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</si>
  <si>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</si>
  <si>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</si>
  <si>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</si>
  <si>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</si>
  <si>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</si>
  <si>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</si>
  <si>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</si>
  <si>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</si>
  <si>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</si>
  <si>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</si>
  <si>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</si>
  <si>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</si>
  <si>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</si>
  <si>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253 отказных материалов плюс 23 переданных, 3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</si>
</sst>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637E-2"/>
          <c:y val="5.4944465274950366E-2"/>
          <c:w val="0.90136586970098576"/>
          <c:h val="0.7414202723378297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263</c:v>
                </c:pt>
                <c:pt idx="1">
                  <c:v>123</c:v>
                </c:pt>
                <c:pt idx="2">
                  <c:v>184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280</c:v>
                </c:pt>
                <c:pt idx="1">
                  <c:v>112</c:v>
                </c:pt>
                <c:pt idx="2">
                  <c:v>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3453056"/>
        <c:axId val="103454592"/>
      </c:barChart>
      <c:catAx>
        <c:axId val="1034530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54592"/>
        <c:crosses val="autoZero"/>
        <c:auto val="1"/>
        <c:lblAlgn val="ctr"/>
        <c:lblOffset val="100"/>
      </c:catAx>
      <c:valAx>
        <c:axId val="10345459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5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725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9</c:v>
                </c:pt>
                <c:pt idx="2">
                  <c:v>5</c:v>
                </c:pt>
                <c:pt idx="3">
                  <c:v>30</c:v>
                </c:pt>
                <c:pt idx="4">
                  <c:v>13</c:v>
                </c:pt>
                <c:pt idx="5">
                  <c:v>37</c:v>
                </c:pt>
                <c:pt idx="6">
                  <c:v>105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24</c:v>
                </c:pt>
                <c:pt idx="5">
                  <c:v>34</c:v>
                </c:pt>
                <c:pt idx="6">
                  <c:v>113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4208640"/>
        <c:axId val="104210432"/>
      </c:barChart>
      <c:catAx>
        <c:axId val="1042086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210432"/>
        <c:crosses val="autoZero"/>
        <c:auto val="1"/>
        <c:lblAlgn val="ctr"/>
        <c:lblOffset val="0"/>
        <c:tickLblSkip val="1"/>
      </c:catAx>
      <c:valAx>
        <c:axId val="1042104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208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675"/>
          <c:y val="1.654850156181152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14</c:v>
                </c:pt>
                <c:pt idx="2">
                  <c:v>17</c:v>
                </c:pt>
                <c:pt idx="3">
                  <c:v>63</c:v>
                </c:pt>
                <c:pt idx="4">
                  <c:v>42</c:v>
                </c:pt>
                <c:pt idx="5">
                  <c:v>4</c:v>
                </c:pt>
                <c:pt idx="6">
                  <c:v>18</c:v>
                </c:pt>
                <c:pt idx="7">
                  <c:v>31</c:v>
                </c:pt>
                <c:pt idx="8">
                  <c:v>59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6</c:v>
                </c:pt>
                <c:pt idx="2">
                  <c:v>25</c:v>
                </c:pt>
                <c:pt idx="3">
                  <c:v>50</c:v>
                </c:pt>
                <c:pt idx="4">
                  <c:v>45</c:v>
                </c:pt>
                <c:pt idx="5">
                  <c:v>4</c:v>
                </c:pt>
                <c:pt idx="6">
                  <c:v>27</c:v>
                </c:pt>
                <c:pt idx="7">
                  <c:v>36</c:v>
                </c:pt>
                <c:pt idx="8" formatCode="General">
                  <c:v>68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4255488"/>
        <c:axId val="104257024"/>
      </c:barChart>
      <c:catAx>
        <c:axId val="10425548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257024"/>
        <c:crosses val="autoZero"/>
        <c:auto val="1"/>
        <c:lblAlgn val="ctr"/>
        <c:lblOffset val="100"/>
        <c:tickLblSkip val="1"/>
      </c:catAx>
      <c:valAx>
        <c:axId val="1042570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255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9</c:v>
                </c:pt>
                <c:pt idx="2">
                  <c:v>5</c:v>
                </c:pt>
                <c:pt idx="3">
                  <c:v>30</c:v>
                </c:pt>
                <c:pt idx="4">
                  <c:v>13</c:v>
                </c:pt>
                <c:pt idx="5">
                  <c:v>37</c:v>
                </c:pt>
                <c:pt idx="6">
                  <c:v>105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9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54" l="0.70000000000000062" r="0.70000000000000062" t="0.75000000000001454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14</c:v>
                </c:pt>
                <c:pt idx="2">
                  <c:v>17</c:v>
                </c:pt>
                <c:pt idx="3">
                  <c:v>63</c:v>
                </c:pt>
                <c:pt idx="4">
                  <c:v>42</c:v>
                </c:pt>
                <c:pt idx="5">
                  <c:v>4</c:v>
                </c:pt>
                <c:pt idx="6">
                  <c:v>18</c:v>
                </c:pt>
                <c:pt idx="7">
                  <c:v>31</c:v>
                </c:pt>
                <c:pt idx="8">
                  <c:v>59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097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54" l="0.70000000000000062" r="0.70000000000000062" t="0.7500000000000145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6" workbookViewId="0">
      <selection activeCell="D43" sqref="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43397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263</v>
      </c>
      <c r="D5" s="27">
        <v>280</v>
      </c>
      <c r="E5" s="28">
        <f t="shared" ref="E5:E16" si="0">IF(C5*100/D5-100&gt;100,C5/D5,C5*100/D5-100)</f>
        <v>-6.0714285714285694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123</v>
      </c>
      <c r="D6" s="27">
        <v>112</v>
      </c>
      <c r="E6" s="28">
        <f t="shared" si="0"/>
        <v>9.8214285714285694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3310657</v>
      </c>
      <c r="E7" s="28">
        <f t="shared" si="0"/>
        <v>54.478733375278694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6</v>
      </c>
      <c r="E10" s="28">
        <f t="shared" si="0"/>
        <v>-16.666666666666671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184</v>
      </c>
      <c r="D12" s="36">
        <v>185</v>
      </c>
      <c r="E12" s="28">
        <f t="shared" si="0"/>
        <v>-0.54054054054054745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31</v>
      </c>
      <c r="D15" s="31">
        <v>85</v>
      </c>
      <c r="E15" s="28">
        <f t="shared" si="0"/>
        <v>-63.529411764705884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133437000</v>
      </c>
      <c r="D16" s="31">
        <v>22115000</v>
      </c>
      <c r="E16" s="28">
        <f t="shared" si="0"/>
        <v>6.0337779787474561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64</v>
      </c>
      <c r="D18" s="32">
        <v>47</v>
      </c>
      <c r="E18" s="28">
        <f t="shared" ref="E18:E25" si="2">IF(C18*100/D18-100&gt;100,C18/D18,C18*100/D18-100)</f>
        <v>36.170212765957444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9</v>
      </c>
      <c r="D19" s="32">
        <v>10</v>
      </c>
      <c r="E19" s="28">
        <f t="shared" si="2"/>
        <v>-10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5</v>
      </c>
      <c r="D20" s="32">
        <v>7</v>
      </c>
      <c r="E20" s="28">
        <f t="shared" si="2"/>
        <v>-28.571428571428569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30</v>
      </c>
      <c r="D21" s="32">
        <v>45</v>
      </c>
      <c r="E21" s="28">
        <f t="shared" si="2"/>
        <v>-33.333333333333329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13</v>
      </c>
      <c r="D22" s="32">
        <v>24</v>
      </c>
      <c r="E22" s="28">
        <f t="shared" si="2"/>
        <v>-45.833333333333336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37</v>
      </c>
      <c r="D23" s="32">
        <v>34</v>
      </c>
      <c r="E23" s="28">
        <f t="shared" si="2"/>
        <v>8.8235294117647101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105</v>
      </c>
      <c r="D24" s="32">
        <v>113</v>
      </c>
      <c r="E24" s="28">
        <f t="shared" si="2"/>
        <v>-7.0796460176991189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15</v>
      </c>
      <c r="D27" s="32">
        <v>19</v>
      </c>
      <c r="E27" s="28">
        <f t="shared" ref="E27:E42" si="4">IF(C27*100/D27-100&gt;100,C27/D27,C27*100/D27-100)</f>
        <v>-21.05263157894737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14</v>
      </c>
      <c r="D28" s="32">
        <v>6</v>
      </c>
      <c r="E28" s="28">
        <f>IF(C28*100/D28-100&gt;100,C28/D28,C28*100/D28-100)</f>
        <v>2.3333333333333335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17</v>
      </c>
      <c r="D29" s="32">
        <v>25</v>
      </c>
      <c r="E29" s="28">
        <f>IF(C29*100/D29-100&gt;100,C29/D29,C29*100/D29-100)</f>
        <v>-32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63</v>
      </c>
      <c r="D30" s="32">
        <v>50</v>
      </c>
      <c r="E30" s="28">
        <f t="shared" si="4"/>
        <v>26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42</v>
      </c>
      <c r="D31" s="32">
        <v>45</v>
      </c>
      <c r="E31" s="28">
        <f t="shared" si="4"/>
        <v>-6.6666666666666714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18</v>
      </c>
      <c r="D33" s="32">
        <v>27</v>
      </c>
      <c r="E33" s="28">
        <f t="shared" si="4"/>
        <v>-33.333333333333329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31</v>
      </c>
      <c r="D34" s="32">
        <v>36</v>
      </c>
      <c r="E34" s="28">
        <f t="shared" si="4"/>
        <v>-13.888888888888886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59</v>
      </c>
      <c r="D35" s="5">
        <v>68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9</v>
      </c>
      <c r="D37" s="32">
        <v>14</v>
      </c>
      <c r="E37" s="28">
        <f t="shared" si="4"/>
        <v>-35.714285714285708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233</v>
      </c>
      <c r="D38" s="32">
        <v>238</v>
      </c>
      <c r="E38" s="28">
        <f t="shared" si="4"/>
        <v>-2.1008403361344534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732</v>
      </c>
      <c r="D39" s="32">
        <v>1403</v>
      </c>
      <c r="E39" s="28">
        <f t="shared" si="4"/>
        <v>-47.826086956521742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6689</v>
      </c>
      <c r="D40" s="32">
        <v>5563</v>
      </c>
      <c r="E40" s="28">
        <f t="shared" si="4"/>
        <v>20.240877224519139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59</v>
      </c>
      <c r="D42" s="32">
        <v>67</v>
      </c>
      <c r="E42" s="28">
        <f t="shared" si="4"/>
        <v>-11.940298507462686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279</v>
      </c>
      <c r="D43" s="41">
        <v>280</v>
      </c>
      <c r="E43" s="39">
        <f t="shared" ref="E43" si="6">IF(C43*100/D43-100&gt;100,C43/D43,C43*100/D43-100)</f>
        <v>-0.3571428571428612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2018-10-24T05:11:49Z</dcterms:modified>
</cp:coreProperties>
</file>