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<sst xmlns="http://schemas.openxmlformats.org/spreadsheetml/2006/main" count="47" uniqueCount="45">
  <si>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</si>
  <si>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</si>
  <si>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</si>
  <si>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</si>
  <si>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</si>
  <si>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</si>
  <si>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</si>
  <si>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</si>
  <si>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</si>
  <si>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</si>
  <si>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</si>
  <si>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</si>
  <si>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</si>
  <si>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</si>
  <si>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</si>
  <si>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</si>
  <si>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</si>
  <si>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</si>
  <si>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</si>
  <si>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</si>
  <si>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</si>
  <si>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</si>
  <si>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</si>
  <si>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</si>
  <si>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</si>
  <si>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</si>
  <si>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</si>
  <si>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</si>
  <si>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</si>
  <si>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</si>
  <si>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</si>
  <si>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</si>
  <si>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</si>
  <si>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</si>
  <si>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</si>
  <si>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</si>
  <si>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</si>
  <si>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</si>
  <si>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</si>
  <si>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</si>
  <si>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</si>
  <si>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</si>
  <si>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</si>
  <si>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Отдел дознания (по г.Сургуту и Сургутскому району) УНДиПР ГУ МЧС по ХМАО-Югре</t>
  </si>
  <si>
    <t>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</si>
</sst>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39</c:v>
                </c:pt>
                <c:pt idx="1">
                  <c:v>15</c:v>
                </c:pt>
                <c:pt idx="2">
                  <c:v>28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42</c:v>
                </c:pt>
                <c:pt idx="1">
                  <c:v>8</c:v>
                </c:pt>
                <c:pt idx="2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815552"/>
        <c:axId val="233815944"/>
      </c:barChart>
      <c:catAx>
        <c:axId val="23381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3815944"/>
        <c:crosses val="autoZero"/>
        <c:auto val="1"/>
        <c:lblAlgn val="ctr"/>
        <c:lblOffset val="100"/>
        <c:noMultiLvlLbl val="0"/>
      </c:catAx>
      <c:valAx>
        <c:axId val="23381594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3815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12</c:v>
                </c:pt>
                <c:pt idx="1">
                  <c:v>5</c:v>
                </c:pt>
                <c:pt idx="2">
                  <c:v>2</c:v>
                </c:pt>
                <c:pt idx="3">
                  <c:v>5</c:v>
                </c:pt>
                <c:pt idx="4">
                  <c:v>1</c:v>
                </c:pt>
                <c:pt idx="5">
                  <c:v>4</c:v>
                </c:pt>
                <c:pt idx="6">
                  <c:v>10</c:v>
                </c:pt>
                <c:pt idx="7">
                  <c:v>15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10</c:v>
                </c:pt>
                <c:pt idx="1">
                  <c:v>4</c:v>
                </c:pt>
                <c:pt idx="2">
                  <c:v>0</c:v>
                </c:pt>
                <c:pt idx="3">
                  <c:v>4</c:v>
                </c:pt>
                <c:pt idx="4">
                  <c:v>1</c:v>
                </c:pt>
                <c:pt idx="5">
                  <c:v>11</c:v>
                </c:pt>
                <c:pt idx="6">
                  <c:v>12</c:v>
                </c:pt>
                <c:pt idx="7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527576"/>
        <c:axId val="234527184"/>
      </c:barChart>
      <c:catAx>
        <c:axId val="234527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527184"/>
        <c:crosses val="autoZero"/>
        <c:auto val="1"/>
        <c:lblAlgn val="ctr"/>
        <c:lblOffset val="0"/>
        <c:tickLblSkip val="1"/>
        <c:noMultiLvlLbl val="0"/>
      </c:catAx>
      <c:valAx>
        <c:axId val="234527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527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6</c:v>
                </c:pt>
                <c:pt idx="1">
                  <c:v>6</c:v>
                </c:pt>
                <c:pt idx="2">
                  <c:v>0</c:v>
                </c:pt>
                <c:pt idx="3">
                  <c:v>8</c:v>
                </c:pt>
                <c:pt idx="4">
                  <c:v>6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9</c:v>
                </c:pt>
                <c:pt idx="9">
                  <c:v>3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0</c:v>
                </c:pt>
                <c:pt idx="1">
                  <c:v>8</c:v>
                </c:pt>
                <c:pt idx="2">
                  <c:v>1</c:v>
                </c:pt>
                <c:pt idx="3">
                  <c:v>6</c:v>
                </c:pt>
                <c:pt idx="4">
                  <c:v>10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11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526400"/>
        <c:axId val="234528360"/>
      </c:barChart>
      <c:catAx>
        <c:axId val="23452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528360"/>
        <c:crosses val="autoZero"/>
        <c:auto val="1"/>
        <c:lblAlgn val="ctr"/>
        <c:lblOffset val="100"/>
        <c:tickLblSkip val="1"/>
        <c:noMultiLvlLbl val="0"/>
      </c:catAx>
      <c:valAx>
        <c:axId val="2345283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526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12</c:v>
                </c:pt>
                <c:pt idx="1">
                  <c:v>5</c:v>
                </c:pt>
                <c:pt idx="2">
                  <c:v>2</c:v>
                </c:pt>
                <c:pt idx="3">
                  <c:v>5</c:v>
                </c:pt>
                <c:pt idx="4">
                  <c:v>1</c:v>
                </c:pt>
                <c:pt idx="5">
                  <c:v>4</c:v>
                </c:pt>
                <c:pt idx="6">
                  <c:v>10</c:v>
                </c:pt>
                <c:pt idx="7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6</c:v>
                </c:pt>
                <c:pt idx="1">
                  <c:v>6</c:v>
                </c:pt>
                <c:pt idx="2">
                  <c:v>0</c:v>
                </c:pt>
                <c:pt idx="3">
                  <c:v>8</c:v>
                </c:pt>
                <c:pt idx="4">
                  <c:v>6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9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6" zoomScaleNormal="100" workbookViewId="0">
      <selection activeCell="D35" sqref="D35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v>42402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44</v>
      </c>
      <c r="D4" s="21" t="s">
        <v>42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39</v>
      </c>
      <c r="D5" s="25">
        <v>42</v>
      </c>
      <c r="E5" s="10">
        <f t="shared" ref="E5:E16" si="0">IF(C5*100/D5-100&gt;100,C5/D5,C5*100/D5-100)</f>
        <v>-7.1428571428571388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15</v>
      </c>
      <c r="D6" s="25">
        <v>8</v>
      </c>
      <c r="E6" s="10">
        <f t="shared" si="0"/>
        <v>87.5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500000</v>
      </c>
      <c r="D7" s="27">
        <v>1569056035</v>
      </c>
      <c r="E7" s="10">
        <f t="shared" si="0"/>
        <v>-99.968133706582378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1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1568703886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0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28</v>
      </c>
      <c r="D12" s="31">
        <v>25</v>
      </c>
      <c r="E12" s="10">
        <f t="shared" si="0"/>
        <v>12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</v>
      </c>
      <c r="D13" s="31">
        <v>3</v>
      </c>
      <c r="E13" s="10">
        <f t="shared" si="0"/>
        <v>-66.666666666666657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0</v>
      </c>
      <c r="D15" s="31">
        <v>4</v>
      </c>
      <c r="E15" s="10">
        <f t="shared" si="0"/>
        <v>-100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0</v>
      </c>
      <c r="D16" s="31">
        <v>11000000</v>
      </c>
      <c r="E16" s="10">
        <f t="shared" si="0"/>
        <v>-100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12</v>
      </c>
      <c r="D18" s="23">
        <v>10</v>
      </c>
      <c r="E18" s="10">
        <f t="shared" ref="E18:E25" si="2">IF(C18*100/D18-100&gt;100,C18/D18,C18*100/D18-100)</f>
        <v>20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5</v>
      </c>
      <c r="D19" s="23">
        <v>4</v>
      </c>
      <c r="E19" s="10">
        <f t="shared" si="2"/>
        <v>25</v>
      </c>
      <c r="F19" s="11" t="str">
        <f t="shared" si="3"/>
        <v>%</v>
      </c>
    </row>
    <row r="20" spans="1:6" ht="16.5" x14ac:dyDescent="0.25">
      <c r="A20" s="45" t="s">
        <v>24</v>
      </c>
      <c r="B20" s="46"/>
      <c r="C20" s="22">
        <v>2</v>
      </c>
      <c r="D20" s="23">
        <v>0</v>
      </c>
      <c r="E20" s="10" t="e">
        <f t="shared" si="2"/>
        <v>#DIV/0!</v>
      </c>
      <c r="F20" s="11" t="e">
        <f t="shared" si="3"/>
        <v>#DIV/0!</v>
      </c>
    </row>
    <row r="21" spans="1:6" ht="16.5" x14ac:dyDescent="0.25">
      <c r="A21" s="45" t="s">
        <v>23</v>
      </c>
      <c r="B21" s="46"/>
      <c r="C21" s="22">
        <v>5</v>
      </c>
      <c r="D21" s="23">
        <v>4</v>
      </c>
      <c r="E21" s="10">
        <f t="shared" si="2"/>
        <v>25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1</v>
      </c>
      <c r="D22" s="23">
        <v>1</v>
      </c>
      <c r="E22" s="10">
        <f t="shared" si="2"/>
        <v>0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4</v>
      </c>
      <c r="D23" s="23">
        <v>11</v>
      </c>
      <c r="E23" s="10">
        <f t="shared" si="2"/>
        <v>-63.636363636363633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10</v>
      </c>
      <c r="D24" s="23">
        <v>12</v>
      </c>
      <c r="E24" s="10">
        <f t="shared" si="2"/>
        <v>-16.666666666666671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15</v>
      </c>
      <c r="D25" s="23">
        <v>8</v>
      </c>
      <c r="E25" s="10">
        <f t="shared" si="2"/>
        <v>87.5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6</v>
      </c>
      <c r="D27" s="23">
        <v>0</v>
      </c>
      <c r="E27" s="10" t="e">
        <f t="shared" ref="E27:E42" si="4">IF(C27*100/D27-100&gt;100,C27/D27,C27*100/D27-100)</f>
        <v>#DIV/0!</v>
      </c>
      <c r="F27" s="11" t="e">
        <f t="shared" ref="F27:F42" si="5">IF(C27*100/D27-100&gt;100,"раз","%")</f>
        <v>#DIV/0!</v>
      </c>
    </row>
    <row r="28" spans="1:6" ht="16.5" x14ac:dyDescent="0.25">
      <c r="A28" s="45" t="s">
        <v>28</v>
      </c>
      <c r="B28" s="46"/>
      <c r="C28" s="22">
        <v>6</v>
      </c>
      <c r="D28" s="23">
        <v>8</v>
      </c>
      <c r="E28" s="10">
        <f>IF(C28*100/D28-100&gt;100,C28/D28,C28*100/D28-100)</f>
        <v>-25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0</v>
      </c>
      <c r="D29" s="23">
        <v>1</v>
      </c>
      <c r="E29" s="10">
        <f>IF(C29*100/D29-100&gt;100,C29/D29,C29*100/D29-100)</f>
        <v>-100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8</v>
      </c>
      <c r="D30" s="23">
        <v>6</v>
      </c>
      <c r="E30" s="10">
        <f t="shared" si="4"/>
        <v>33.333333333333343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6</v>
      </c>
      <c r="D31" s="23">
        <v>10</v>
      </c>
      <c r="E31" s="10">
        <f t="shared" si="4"/>
        <v>-40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1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45" t="s">
        <v>39</v>
      </c>
      <c r="B33" s="46"/>
      <c r="C33" s="22">
        <v>0</v>
      </c>
      <c r="D33" s="23">
        <v>4</v>
      </c>
      <c r="E33" s="10">
        <f t="shared" si="4"/>
        <v>-100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0</v>
      </c>
      <c r="D34" s="23">
        <v>1</v>
      </c>
      <c r="E34" s="10">
        <f t="shared" si="4"/>
        <v>-100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9</v>
      </c>
      <c r="D35" s="23">
        <v>11</v>
      </c>
      <c r="E35" s="10">
        <f t="shared" si="4"/>
        <v>-18.181818181818187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3</v>
      </c>
      <c r="D36" s="23">
        <v>1</v>
      </c>
      <c r="E36" s="10">
        <f t="shared" si="4"/>
        <v>3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2</v>
      </c>
      <c r="D37" s="23">
        <v>1</v>
      </c>
      <c r="E37" s="10">
        <f t="shared" si="4"/>
        <v>100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32</v>
      </c>
      <c r="D38" s="23">
        <v>30</v>
      </c>
      <c r="E38" s="10">
        <f t="shared" si="4"/>
        <v>6.6666666666666714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349</v>
      </c>
      <c r="D39" s="23">
        <v>997</v>
      </c>
      <c r="E39" s="10">
        <f t="shared" si="4"/>
        <v>-64.994984954864591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1568</v>
      </c>
      <c r="D40" s="23">
        <v>1109</v>
      </c>
      <c r="E40" s="10">
        <f t="shared" si="4"/>
        <v>41.388638412984676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0</v>
      </c>
      <c r="E41" s="10" t="e">
        <f t="shared" si="4"/>
        <v>#DIV/0!</v>
      </c>
      <c r="F41" s="11" t="e">
        <f t="shared" si="5"/>
        <v>#DIV/0!</v>
      </c>
    </row>
    <row r="42" spans="1:8" ht="17.25" x14ac:dyDescent="0.3">
      <c r="A42" s="8">
        <v>20</v>
      </c>
      <c r="B42" s="12" t="s">
        <v>13</v>
      </c>
      <c r="C42" s="22">
        <v>10</v>
      </c>
      <c r="D42" s="23">
        <v>14</v>
      </c>
      <c r="E42" s="10">
        <f t="shared" si="4"/>
        <v>-28.571428571428569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43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2016-02-03T04:39:24Z</cp:lastPrinted>
  <dcterms:created xsi:type="dcterms:W3CDTF">1997-03-25T06:43:11Z</dcterms:created>
  <dcterms:modified xsi:type="dcterms:W3CDTF">2016-02-03T04:40:13Z</dcterms:modified>
</cp:coreProperties>
</file>