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0" i="1"/>
  <c r="E40"/>
  <c r="F39"/>
  <c r="E39"/>
  <c r="F38"/>
  <c r="E38"/>
  <c r="F37"/>
  <c r="E37"/>
  <c r="F36"/>
  <c r="E36"/>
  <c r="F35"/>
  <c r="E35"/>
  <c r="F34"/>
  <c r="E34"/>
  <c r="F33"/>
  <c r="F32"/>
  <c r="E32"/>
  <c r="F31"/>
  <c r="E31"/>
  <c r="F30"/>
  <c r="E30"/>
  <c r="F29"/>
  <c r="E29"/>
  <c r="F28"/>
  <c r="E28"/>
  <c r="F27"/>
  <c r="E27"/>
  <c r="F26"/>
  <c r="E26"/>
  <c r="F25"/>
  <c r="E25"/>
  <c r="F23"/>
  <c r="E23"/>
  <c r="F22"/>
  <c r="E22"/>
  <c r="F21"/>
  <c r="E21"/>
  <c r="F20"/>
  <c r="E20"/>
  <c r="F19"/>
  <c r="E19"/>
  <c r="F18"/>
  <c r="E18"/>
  <c r="F17"/>
  <c r="E17"/>
  <c r="F15"/>
  <c r="E15"/>
  <c r="F14"/>
  <c r="E14"/>
  <c r="F12"/>
  <c r="E12"/>
  <c r="F11"/>
  <c r="E11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<sst xmlns="http://schemas.openxmlformats.org/spreadsheetml/2006/main" count="47" uniqueCount="44">
  <si>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</si>
  <si>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</si>
  <si>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</si>
  <si>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</si>
  <si>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</si>
  <si>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</si>
  <si>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</si>
  <si>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</si>
  <si>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</si>
  <si>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</si>
  <si>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</si>
  <si>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</si>
  <si>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</si>
  <si>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</si>
  <si>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</si>
  <si>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</si>
  <si>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</si>
  <si>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</si>
  <si>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</si>
  <si>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</si>
  <si>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</si>
  <si>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</si>
  <si>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</si>
  <si>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</si>
  <si>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</si>
  <si>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</si>
  <si>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</si>
  <si>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</si>
  <si>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</si>
  <si>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</si>
  <si>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</si>
  <si>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</si>
  <si>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</si>
  <si>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</si>
  <si>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</si>
  <si>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</si>
  <si>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</si>
  <si>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</si>
  <si>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</si>
  <si>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</si>
  <si>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</si>
  <si>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</si>
  <si>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2018 год</t>
  </si>
  <si>
    <t>2019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</si>
</sst>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3" fontId="7" fillId="0" borderId="0" xfId="0" applyNumberFormat="1" applyFont="1" applyProtection="1">
      <protection hidden="1"/>
    </xf>
    <xf numFmtId="0" fontId="6" fillId="2" borderId="20" xfId="0" applyFont="1" applyFill="1" applyBorder="1" applyProtection="1"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629E-2"/>
          <c:y val="5.4944465274950366E-2"/>
          <c:w val="0.90136586970098309"/>
          <c:h val="0.74142027233783259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(Сводка!$D$5:$D$5,Сводка!$D$11)</c:f>
              <c:numCache>
                <c:formatCode>0</c:formatCode>
                <c:ptCount val="2"/>
                <c:pt idx="0">
                  <c:v>34</c:v>
                </c:pt>
                <c:pt idx="1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(Сводка!#REF!,Сводка!#REF!)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14729344"/>
        <c:axId val="114730880"/>
      </c:barChart>
      <c:catAx>
        <c:axId val="1147293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730880"/>
        <c:crosses val="autoZero"/>
        <c:auto val="1"/>
        <c:lblAlgn val="ctr"/>
        <c:lblOffset val="100"/>
      </c:catAx>
      <c:valAx>
        <c:axId val="11473088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729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117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Сводка!$D$17:$D$23</c:f>
              <c:numCache>
                <c:formatCode>#,##0</c:formatCode>
                <c:ptCount val="7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15091712"/>
        <c:axId val="115093504"/>
      </c:barChart>
      <c:catAx>
        <c:axId val="11509171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093504"/>
        <c:crosses val="autoZero"/>
        <c:auto val="1"/>
        <c:lblAlgn val="ctr"/>
        <c:lblOffset val="0"/>
        <c:tickLblSkip val="1"/>
      </c:catAx>
      <c:valAx>
        <c:axId val="115093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091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847"/>
          <c:y val="1.654850156181160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Сводка!$D$25:$D$34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15142656"/>
        <c:axId val="115144192"/>
      </c:barChart>
      <c:catAx>
        <c:axId val="11514265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144192"/>
        <c:crosses val="autoZero"/>
        <c:auto val="1"/>
        <c:lblAlgn val="ctr"/>
        <c:lblOffset val="100"/>
        <c:tickLblSkip val="1"/>
      </c:catAx>
      <c:valAx>
        <c:axId val="11514419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142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79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33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12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12</xdr:row>
      <xdr:rowOff>47625</xdr:rowOff>
    </xdr:from>
    <xdr:to>
      <xdr:col>15</xdr:col>
      <xdr:colOff>28575</xdr:colOff>
      <xdr:row>30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30</xdr:row>
      <xdr:rowOff>38100</xdr:rowOff>
    </xdr:from>
    <xdr:to>
      <xdr:col>15</xdr:col>
      <xdr:colOff>19050</xdr:colOff>
      <xdr:row>43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45</xdr:row>
      <xdr:rowOff>0</xdr:rowOff>
    </xdr:from>
    <xdr:to>
      <xdr:col>5</xdr:col>
      <xdr:colOff>523875</xdr:colOff>
      <xdr:row>77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78</xdr:row>
      <xdr:rowOff>104775</xdr:rowOff>
    </xdr:from>
    <xdr:to>
      <xdr:col>5</xdr:col>
      <xdr:colOff>533400</xdr:colOff>
      <xdr:row>109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2" t="s">
        <v>39</v>
      </c>
      <c r="C1" s="53"/>
      <c r="D1" s="24">
        <v>43487</v>
      </c>
      <c r="E1" s="4" t="s">
        <v>35</v>
      </c>
      <c r="F1" s="5"/>
    </row>
    <row r="2" spans="1:7" ht="16.5" customHeight="1">
      <c r="A2" s="47"/>
      <c r="B2" s="47"/>
      <c r="C2" s="41" t="s">
        <v>38</v>
      </c>
      <c r="D2" s="42"/>
      <c r="E2" s="42"/>
      <c r="F2" s="43"/>
    </row>
    <row r="3" spans="1:7" ht="13.5" thickBot="1">
      <c r="A3" s="48"/>
      <c r="B3" s="48"/>
      <c r="C3" s="44"/>
      <c r="D3" s="45"/>
      <c r="E3" s="45"/>
      <c r="F3" s="46"/>
    </row>
    <row r="4" spans="1:7" ht="17.25">
      <c r="A4" s="6" t="s">
        <v>20</v>
      </c>
      <c r="B4" s="7" t="s">
        <v>0</v>
      </c>
      <c r="C4" s="18" t="s">
        <v>43</v>
      </c>
      <c r="D4" s="19" t="s">
        <v>42</v>
      </c>
      <c r="E4" s="54" t="s">
        <v>17</v>
      </c>
      <c r="F4" s="55"/>
    </row>
    <row r="5" spans="1:7" ht="17.25">
      <c r="A5" s="8">
        <v>1</v>
      </c>
      <c r="B5" s="9" t="s">
        <v>1</v>
      </c>
      <c r="C5" s="36">
        <v>27</v>
      </c>
      <c r="D5" s="34">
        <v>34</v>
      </c>
      <c r="E5" s="27" t="e">
        <f>IF(D5*100/#REF!-100&gt;100,D5/#REF!,D5*100/#REF!-100)</f>
        <v>#REF!</v>
      </c>
      <c r="F5" s="33" t="e">
        <f>IF(D5*100/#REF!-100&gt;100,"раз","%")</f>
        <v>#REF!</v>
      </c>
    </row>
    <row r="6" spans="1:7" ht="17.25">
      <c r="A6" s="8">
        <v>2</v>
      </c>
      <c r="B6" s="9" t="s">
        <v>2</v>
      </c>
      <c r="C6" s="36">
        <v>0</v>
      </c>
      <c r="D6" s="28">
        <v>2565590</v>
      </c>
      <c r="E6" s="27" t="e">
        <f>IF(D6*100/#REF!-100&gt;100,D6/#REF!,D6*100/#REF!-100)</f>
        <v>#REF!</v>
      </c>
      <c r="F6" s="33" t="e">
        <f>IF(D6*100/#REF!-100&gt;100,"раз","%")</f>
        <v>#REF!</v>
      </c>
    </row>
    <row r="7" spans="1:7" ht="17.25">
      <c r="A7" s="8">
        <v>3</v>
      </c>
      <c r="B7" s="9" t="s">
        <v>3</v>
      </c>
      <c r="C7" s="36">
        <v>0</v>
      </c>
      <c r="D7" s="28">
        <v>0</v>
      </c>
      <c r="E7" s="27" t="e">
        <f>IF(D7*100/#REF!-100&gt;100,D7/#REF!,D7*100/#REF!-100)</f>
        <v>#REF!</v>
      </c>
      <c r="F7" s="33" t="e">
        <f>IF(D7*100/#REF!-100&gt;100,"раз","%")</f>
        <v>#REF!</v>
      </c>
      <c r="G7" s="2"/>
    </row>
    <row r="8" spans="1:7" ht="17.25">
      <c r="A8" s="8">
        <v>4</v>
      </c>
      <c r="B8" s="10" t="s">
        <v>4</v>
      </c>
      <c r="C8" s="36">
        <v>0</v>
      </c>
      <c r="D8" s="29">
        <v>0</v>
      </c>
      <c r="E8" s="27" t="e">
        <f>IF(D8*100/#REF!-100&gt;100,D8/#REF!,D8*100/#REF!-100)</f>
        <v>#REF!</v>
      </c>
      <c r="F8" s="33" t="e">
        <f>IF(D8*100/#REF!-100&gt;100,"раз","%")</f>
        <v>#REF!</v>
      </c>
    </row>
    <row r="9" spans="1:7" ht="17.25">
      <c r="A9" s="8">
        <v>5</v>
      </c>
      <c r="B9" s="10" t="s">
        <v>5</v>
      </c>
      <c r="C9" s="36">
        <v>1</v>
      </c>
      <c r="D9" s="30">
        <v>2</v>
      </c>
      <c r="E9" s="27" t="e">
        <f>IF(D9*100/#REF!-100&gt;100,D9/#REF!,D9*100/#REF!-100)</f>
        <v>#REF!</v>
      </c>
      <c r="F9" s="33" t="e">
        <f>IF(D9*100/#REF!-100&gt;100,"раз","%")</f>
        <v>#REF!</v>
      </c>
    </row>
    <row r="10" spans="1:7" ht="17.25">
      <c r="A10" s="8">
        <v>6</v>
      </c>
      <c r="B10" s="10" t="s">
        <v>6</v>
      </c>
      <c r="C10" s="36">
        <v>0</v>
      </c>
      <c r="D10" s="30">
        <v>0</v>
      </c>
      <c r="E10" s="32">
        <v>100</v>
      </c>
      <c r="F10" s="33" t="s">
        <v>41</v>
      </c>
    </row>
    <row r="11" spans="1:7" ht="17.25">
      <c r="A11" s="8">
        <v>7</v>
      </c>
      <c r="B11" s="10" t="s">
        <v>18</v>
      </c>
      <c r="C11" s="38">
        <v>17</v>
      </c>
      <c r="D11" s="35">
        <v>27</v>
      </c>
      <c r="E11" s="27" t="e">
        <f>IF(D11*100/#REF!-100&gt;100,D11/#REF!,D11*100/#REF!-100)</f>
        <v>#REF!</v>
      </c>
      <c r="F11" s="33" t="e">
        <f>IF(D11*100/#REF!-100&gt;100,"раз","%")</f>
        <v>#REF!</v>
      </c>
    </row>
    <row r="12" spans="1:7" ht="17.25">
      <c r="A12" s="8">
        <v>8</v>
      </c>
      <c r="B12" s="10" t="s">
        <v>7</v>
      </c>
      <c r="C12" s="36">
        <v>2</v>
      </c>
      <c r="D12" s="30">
        <v>4</v>
      </c>
      <c r="E12" s="27" t="e">
        <f>IF(D12*100/#REF!-100&gt;100,D12/#REF!,D12*100/#REF!-100)</f>
        <v>#REF!</v>
      </c>
      <c r="F12" s="33" t="e">
        <f>IF(D12*100/#REF!-100&gt;100,"раз","%")</f>
        <v>#REF!</v>
      </c>
    </row>
    <row r="13" spans="1:7" ht="17.25">
      <c r="A13" s="8">
        <v>9</v>
      </c>
      <c r="B13" s="10" t="s">
        <v>6</v>
      </c>
      <c r="C13" s="36">
        <v>2</v>
      </c>
      <c r="D13" s="30">
        <v>0</v>
      </c>
      <c r="E13" s="32">
        <v>100</v>
      </c>
      <c r="F13" s="33" t="s">
        <v>41</v>
      </c>
    </row>
    <row r="14" spans="1:7" ht="17.25">
      <c r="A14" s="8">
        <v>10</v>
      </c>
      <c r="B14" s="10" t="s">
        <v>8</v>
      </c>
      <c r="C14" s="36">
        <v>11</v>
      </c>
      <c r="D14" s="30">
        <v>7</v>
      </c>
      <c r="E14" s="27" t="e">
        <f>IF(D14*100/#REF!-100&gt;100,D14/#REF!,D14*100/#REF!-100)</f>
        <v>#REF!</v>
      </c>
      <c r="F14" s="33" t="e">
        <f>IF(D14*100/#REF!-100&gt;100,"раз","%")</f>
        <v>#REF!</v>
      </c>
    </row>
    <row r="15" spans="1:7" ht="17.25">
      <c r="A15" s="8">
        <v>11</v>
      </c>
      <c r="B15" s="10" t="s">
        <v>19</v>
      </c>
      <c r="C15" s="36">
        <v>19640000</v>
      </c>
      <c r="D15" s="30">
        <v>5710000</v>
      </c>
      <c r="E15" s="27" t="e">
        <f>IF(D15*100/#REF!-100&gt;100,D15/#REF!,D15*100/#REF!-100)</f>
        <v>#REF!</v>
      </c>
      <c r="F15" s="33" t="e">
        <f>IF(D15*100/#REF!-100&gt;100,"раз","%")</f>
        <v>#REF!</v>
      </c>
    </row>
    <row r="16" spans="1:7" ht="17.25">
      <c r="A16" s="11">
        <v>12</v>
      </c>
      <c r="B16" s="12" t="s">
        <v>15</v>
      </c>
      <c r="C16" s="49"/>
      <c r="D16" s="49"/>
      <c r="E16" s="49"/>
      <c r="F16" s="49"/>
    </row>
    <row r="17" spans="1:6" ht="16.5">
      <c r="A17" s="39" t="s">
        <v>26</v>
      </c>
      <c r="B17" s="40"/>
      <c r="C17" s="31">
        <v>5</v>
      </c>
      <c r="D17" s="31">
        <v>12</v>
      </c>
      <c r="E17" s="27">
        <f t="shared" ref="E17:E23" si="0">IF(C17*100/D17-100&gt;100,C17/D17,C17*100/D17-100)</f>
        <v>-58.333333333333336</v>
      </c>
      <c r="F17" s="33" t="str">
        <f t="shared" ref="F17:F23" si="1">IF(C17*100/D17-100&gt;100,"раз","%")</f>
        <v>%</v>
      </c>
    </row>
    <row r="18" spans="1:6" ht="16.5">
      <c r="A18" s="39" t="s">
        <v>25</v>
      </c>
      <c r="B18" s="40"/>
      <c r="C18" s="31">
        <v>3</v>
      </c>
      <c r="D18" s="31">
        <v>1</v>
      </c>
      <c r="E18" s="27">
        <f t="shared" si="0"/>
        <v>3</v>
      </c>
      <c r="F18" s="33" t="str">
        <f t="shared" si="1"/>
        <v>раз</v>
      </c>
    </row>
    <row r="19" spans="1:6" ht="16.5">
      <c r="A19" s="39" t="s">
        <v>24</v>
      </c>
      <c r="B19" s="40"/>
      <c r="C19" s="31">
        <v>3</v>
      </c>
      <c r="D19" s="31">
        <v>1</v>
      </c>
      <c r="E19" s="27">
        <f t="shared" si="0"/>
        <v>3</v>
      </c>
      <c r="F19" s="33" t="str">
        <f t="shared" si="1"/>
        <v>раз</v>
      </c>
    </row>
    <row r="20" spans="1:6" ht="16.5">
      <c r="A20" s="39" t="s">
        <v>23</v>
      </c>
      <c r="B20" s="40"/>
      <c r="C20" s="31">
        <v>2</v>
      </c>
      <c r="D20" s="31">
        <v>2</v>
      </c>
      <c r="E20" s="27">
        <f t="shared" si="0"/>
        <v>0</v>
      </c>
      <c r="F20" s="33" t="str">
        <f t="shared" si="1"/>
        <v>%</v>
      </c>
    </row>
    <row r="21" spans="1:6" ht="16.5">
      <c r="A21" s="39" t="s">
        <v>22</v>
      </c>
      <c r="B21" s="40"/>
      <c r="C21" s="31">
        <v>0</v>
      </c>
      <c r="D21" s="31">
        <v>3</v>
      </c>
      <c r="E21" s="27">
        <f t="shared" si="0"/>
        <v>-100</v>
      </c>
      <c r="F21" s="33" t="str">
        <f t="shared" si="1"/>
        <v>%</v>
      </c>
    </row>
    <row r="22" spans="1:6" ht="16.5">
      <c r="A22" s="39" t="s">
        <v>21</v>
      </c>
      <c r="B22" s="40"/>
      <c r="C22" s="31">
        <v>1</v>
      </c>
      <c r="D22" s="31">
        <v>4</v>
      </c>
      <c r="E22" s="27">
        <f t="shared" si="0"/>
        <v>-75</v>
      </c>
      <c r="F22" s="33" t="str">
        <f t="shared" si="1"/>
        <v>%</v>
      </c>
    </row>
    <row r="23" spans="1:6" ht="16.5">
      <c r="A23" s="56" t="s">
        <v>33</v>
      </c>
      <c r="B23" s="57"/>
      <c r="C23" s="31">
        <v>13</v>
      </c>
      <c r="D23" s="31">
        <v>11</v>
      </c>
      <c r="E23" s="27">
        <f t="shared" si="0"/>
        <v>18.181818181818187</v>
      </c>
      <c r="F23" s="33" t="str">
        <f t="shared" si="1"/>
        <v>%</v>
      </c>
    </row>
    <row r="24" spans="1:6" ht="17.25">
      <c r="A24" s="13">
        <v>13</v>
      </c>
      <c r="B24" s="12" t="s">
        <v>16</v>
      </c>
      <c r="C24" s="49"/>
      <c r="D24" s="49"/>
      <c r="E24" s="49"/>
      <c r="F24" s="49"/>
    </row>
    <row r="25" spans="1:6" ht="16.5">
      <c r="A25" s="39" t="s">
        <v>27</v>
      </c>
      <c r="B25" s="40"/>
      <c r="C25" s="31">
        <v>4</v>
      </c>
      <c r="D25" s="31">
        <v>0</v>
      </c>
      <c r="E25" s="27" t="e">
        <f t="shared" ref="E25:E40" si="2">IF(C25*100/D25-100&gt;100,C25/D25,C25*100/D25-100)</f>
        <v>#DIV/0!</v>
      </c>
      <c r="F25" s="33" t="e">
        <f t="shared" ref="F25:F40" si="3">IF(C25*100/D25-100&gt;100,"раз","%")</f>
        <v>#DIV/0!</v>
      </c>
    </row>
    <row r="26" spans="1:6" ht="16.5">
      <c r="A26" s="39" t="s">
        <v>28</v>
      </c>
      <c r="B26" s="40"/>
      <c r="C26" s="31">
        <v>2</v>
      </c>
      <c r="D26" s="31">
        <v>1</v>
      </c>
      <c r="E26" s="27">
        <f>IF(C26*100/D26-100&gt;100,C26/D26,C26*100/D26-100)</f>
        <v>100</v>
      </c>
      <c r="F26" s="33" t="str">
        <f>IF(C26*100/D26-100&gt;100,"раз","%")</f>
        <v>%</v>
      </c>
    </row>
    <row r="27" spans="1:6" ht="16.5">
      <c r="A27" s="39" t="s">
        <v>29</v>
      </c>
      <c r="B27" s="40"/>
      <c r="C27" s="31">
        <v>0</v>
      </c>
      <c r="D27" s="31">
        <v>1</v>
      </c>
      <c r="E27" s="27">
        <f>IF(C27*100/D27-100&gt;100,C27/D27,C27*100/D27-100)</f>
        <v>-100</v>
      </c>
      <c r="F27" s="33" t="str">
        <f>IF(C27*100/D27-100&gt;100,"раз","%")</f>
        <v>%</v>
      </c>
    </row>
    <row r="28" spans="1:6" ht="16.5">
      <c r="A28" s="39" t="s">
        <v>30</v>
      </c>
      <c r="B28" s="40"/>
      <c r="C28" s="31">
        <v>6</v>
      </c>
      <c r="D28" s="31">
        <v>8</v>
      </c>
      <c r="E28" s="27">
        <f t="shared" si="2"/>
        <v>-25</v>
      </c>
      <c r="F28" s="33" t="str">
        <f t="shared" si="3"/>
        <v>%</v>
      </c>
    </row>
    <row r="29" spans="1:6" ht="16.5">
      <c r="A29" s="39" t="s">
        <v>31</v>
      </c>
      <c r="B29" s="40"/>
      <c r="C29" s="31">
        <v>1</v>
      </c>
      <c r="D29" s="31">
        <v>5</v>
      </c>
      <c r="E29" s="27">
        <f t="shared" si="2"/>
        <v>-80</v>
      </c>
      <c r="F29" s="33" t="str">
        <f t="shared" si="3"/>
        <v>%</v>
      </c>
    </row>
    <row r="30" spans="1:6" ht="16.5">
      <c r="A30" s="39" t="s">
        <v>36</v>
      </c>
      <c r="B30" s="40"/>
      <c r="C30" s="31">
        <v>0</v>
      </c>
      <c r="D30" s="31">
        <v>0</v>
      </c>
      <c r="E30" s="27" t="e">
        <f t="shared" si="2"/>
        <v>#DIV/0!</v>
      </c>
      <c r="F30" s="33" t="e">
        <f t="shared" si="3"/>
        <v>#DIV/0!</v>
      </c>
    </row>
    <row r="31" spans="1:6" ht="16.5">
      <c r="A31" s="39" t="s">
        <v>37</v>
      </c>
      <c r="B31" s="40"/>
      <c r="C31" s="31">
        <v>5</v>
      </c>
      <c r="D31" s="31">
        <v>2</v>
      </c>
      <c r="E31" s="27">
        <f t="shared" si="2"/>
        <v>2.5</v>
      </c>
      <c r="F31" s="33" t="str">
        <f t="shared" si="3"/>
        <v>раз</v>
      </c>
    </row>
    <row r="32" spans="1:6" ht="16.5">
      <c r="A32" s="39" t="s">
        <v>32</v>
      </c>
      <c r="B32" s="40"/>
      <c r="C32" s="31">
        <v>3</v>
      </c>
      <c r="D32" s="31">
        <v>9</v>
      </c>
      <c r="E32" s="27">
        <f t="shared" si="2"/>
        <v>-66.666666666666657</v>
      </c>
      <c r="F32" s="33" t="str">
        <f>IF(C32*100/D32-100&gt;100,"раз","%")</f>
        <v>%</v>
      </c>
    </row>
    <row r="33" spans="1:8" ht="16.5">
      <c r="A33" s="56" t="s">
        <v>33</v>
      </c>
      <c r="B33" s="57"/>
      <c r="C33" s="31">
        <v>6</v>
      </c>
      <c r="D33" s="37">
        <v>8</v>
      </c>
      <c r="E33" s="27">
        <v>5</v>
      </c>
      <c r="F33" s="33" t="str">
        <f>IF(C33*100/D33-100&gt;100,"раз","%")</f>
        <v>%</v>
      </c>
    </row>
    <row r="34" spans="1:8" ht="16.5">
      <c r="A34" s="56" t="s">
        <v>34</v>
      </c>
      <c r="B34" s="57"/>
      <c r="C34" s="31">
        <v>0</v>
      </c>
      <c r="D34" s="31">
        <v>0</v>
      </c>
      <c r="E34" s="27" t="e">
        <f t="shared" si="2"/>
        <v>#DIV/0!</v>
      </c>
      <c r="F34" s="33" t="e">
        <f t="shared" si="3"/>
        <v>#DIV/0!</v>
      </c>
    </row>
    <row r="35" spans="1:8" ht="17.25">
      <c r="A35" s="14">
        <v>14</v>
      </c>
      <c r="B35" s="15" t="s">
        <v>9</v>
      </c>
      <c r="C35" s="31">
        <v>0</v>
      </c>
      <c r="D35" s="31">
        <v>1</v>
      </c>
      <c r="E35" s="27">
        <f t="shared" si="2"/>
        <v>-100</v>
      </c>
      <c r="F35" s="33" t="str">
        <f t="shared" si="3"/>
        <v>%</v>
      </c>
    </row>
    <row r="36" spans="1:8" ht="17.25">
      <c r="A36" s="8">
        <v>15</v>
      </c>
      <c r="B36" s="10" t="s">
        <v>14</v>
      </c>
      <c r="C36" s="31">
        <v>26</v>
      </c>
      <c r="D36" s="31">
        <v>26</v>
      </c>
      <c r="E36" s="27">
        <f t="shared" si="2"/>
        <v>0</v>
      </c>
      <c r="F36" s="33" t="str">
        <f t="shared" si="3"/>
        <v>%</v>
      </c>
    </row>
    <row r="37" spans="1:8" ht="17.25">
      <c r="A37" s="8">
        <v>16</v>
      </c>
      <c r="B37" s="10" t="s">
        <v>10</v>
      </c>
      <c r="C37" s="31">
        <v>0</v>
      </c>
      <c r="D37" s="31">
        <v>8</v>
      </c>
      <c r="E37" s="27">
        <f t="shared" si="2"/>
        <v>-100</v>
      </c>
      <c r="F37" s="33" t="str">
        <f t="shared" si="3"/>
        <v>%</v>
      </c>
    </row>
    <row r="38" spans="1:8" ht="17.25">
      <c r="A38" s="8">
        <v>17</v>
      </c>
      <c r="B38" s="10" t="s">
        <v>11</v>
      </c>
      <c r="C38" s="31">
        <v>480</v>
      </c>
      <c r="D38" s="31">
        <v>1228</v>
      </c>
      <c r="E38" s="27">
        <f t="shared" si="2"/>
        <v>-60.912052117263841</v>
      </c>
      <c r="F38" s="33" t="str">
        <f t="shared" si="3"/>
        <v>%</v>
      </c>
    </row>
    <row r="39" spans="1:8" ht="17.25">
      <c r="A39" s="8">
        <v>18</v>
      </c>
      <c r="B39" s="10" t="s">
        <v>12</v>
      </c>
      <c r="C39" s="31">
        <v>0</v>
      </c>
      <c r="D39" s="31">
        <v>0</v>
      </c>
      <c r="E39" s="27" t="e">
        <f t="shared" si="2"/>
        <v>#DIV/0!</v>
      </c>
      <c r="F39" s="33" t="e">
        <f t="shared" si="3"/>
        <v>#DIV/0!</v>
      </c>
    </row>
    <row r="40" spans="1:8" ht="17.25">
      <c r="A40" s="8">
        <v>19</v>
      </c>
      <c r="B40" s="10" t="s">
        <v>13</v>
      </c>
      <c r="C40" s="31">
        <v>1</v>
      </c>
      <c r="D40" s="31">
        <v>8</v>
      </c>
      <c r="E40" s="27">
        <f t="shared" si="2"/>
        <v>-87.5</v>
      </c>
      <c r="F40" s="33" t="str">
        <f t="shared" si="3"/>
        <v>%</v>
      </c>
    </row>
    <row r="41" spans="1:8" ht="16.5">
      <c r="A41" s="50" t="s">
        <v>40</v>
      </c>
      <c r="B41" s="50"/>
      <c r="C41" s="20"/>
      <c r="D41" s="21"/>
      <c r="E41" s="22"/>
      <c r="F41" s="22"/>
      <c r="G41" s="1"/>
      <c r="H41" s="1"/>
    </row>
    <row r="42" spans="1:8" ht="16.5">
      <c r="A42" s="50"/>
      <c r="B42" s="50"/>
      <c r="C42" s="26"/>
      <c r="D42" s="51"/>
      <c r="E42" s="51"/>
      <c r="F42" s="51"/>
    </row>
    <row r="43" spans="1:8">
      <c r="A43" s="23"/>
      <c r="B43" s="23"/>
      <c r="C43" s="17"/>
      <c r="D43" s="17"/>
      <c r="E43" s="17"/>
      <c r="F43" s="17"/>
    </row>
    <row r="44" spans="1:8">
      <c r="A44" s="17"/>
      <c r="B44" s="25"/>
      <c r="C44" s="17"/>
      <c r="D44" s="17"/>
      <c r="E44" s="17"/>
      <c r="F44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5">
    <mergeCell ref="A41:B42"/>
    <mergeCell ref="D42:F42"/>
    <mergeCell ref="B1:C1"/>
    <mergeCell ref="E4:F4"/>
    <mergeCell ref="A17:B17"/>
    <mergeCell ref="A18:B18"/>
    <mergeCell ref="C16:F16"/>
    <mergeCell ref="A19:B19"/>
    <mergeCell ref="A20:B20"/>
    <mergeCell ref="A33:B33"/>
    <mergeCell ref="A34:B34"/>
    <mergeCell ref="A23:B23"/>
    <mergeCell ref="A30:B30"/>
    <mergeCell ref="A31:B31"/>
    <mergeCell ref="A32:B32"/>
    <mergeCell ref="A26:B26"/>
    <mergeCell ref="A27:B27"/>
    <mergeCell ref="A29:B29"/>
    <mergeCell ref="A28:B28"/>
    <mergeCell ref="C2:F3"/>
    <mergeCell ref="A2:B3"/>
    <mergeCell ref="A22:B22"/>
    <mergeCell ref="A25:B25"/>
    <mergeCell ref="C24:F24"/>
    <mergeCell ref="A21:B21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2019-01-23T06:28:02Z</dcterms:modified>
</cp:coreProperties>
</file>