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Рабочий стол\"/>
    </mc:Choice>
  </mc:AlternateContent>
  <bookViews>
    <workbookView xWindow="390" yWindow="-30" windowWidth="8280" windowHeight="448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 l="1"/>
  <c r="D1" i="1" l="1"/>
  <c r="F5" i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<sst xmlns="http://schemas.openxmlformats.org/spreadsheetml/2006/main" count="47" uniqueCount="45">
  <si>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</si>
  <si>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</si>
  <si>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</si>
  <si>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</si>
  <si>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</si>
  <si>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</si>
  <si>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</si>
  <si>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</si>
  <si>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</si>
  <si>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</si>
  <si>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</si>
  <si>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</si>
  <si>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</si>
  <si>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</si>
  <si>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</si>
  <si>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</si>
  <si>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</si>
  <si>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</si>
  <si>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</si>
  <si>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</si>
  <si>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</si>
  <si>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</si>
  <si>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</si>
  <si>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</si>
  <si>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</si>
  <si>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</si>
  <si>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</si>
  <si>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</si>
  <si>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</si>
  <si>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</si>
  <si>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</si>
  <si>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</si>
  <si>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</si>
  <si>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</si>
  <si>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</si>
  <si>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</si>
  <si>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</si>
  <si>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</si>
  <si>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</si>
  <si>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</si>
  <si>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</si>
  <si>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</si>
  <si>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2015 год</t>
  </si>
  <si>
    <t>2014 год</t>
  </si>
  <si>
    <t>Отдел дознания (по г.Сургуту и Сургутскому району) УНДиПР ГУ МЧС по ХМАО-Югре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</si>
</sst>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249</c:v>
                </c:pt>
                <c:pt idx="1">
                  <c:v>159</c:v>
                </c:pt>
                <c:pt idx="2">
                  <c:v>164</c:v>
                </c:pt>
              </c:numCache>
            </c:numRef>
          </c:val>
        </c:ser>
        <c:ser>
          <c:idx val="1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262</c:v>
                </c:pt>
                <c:pt idx="1">
                  <c:v>150</c:v>
                </c:pt>
                <c:pt idx="2">
                  <c:v>154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264176"/>
        <c:axId val="225933048"/>
      </c:barChart>
      <c:catAx>
        <c:axId val="22426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25933048"/>
        <c:crosses val="autoZero"/>
        <c:auto val="1"/>
        <c:lblAlgn val="ctr"/>
        <c:lblOffset val="100"/>
        <c:noMultiLvlLbl val="0"/>
      </c:catAx>
      <c:valAx>
        <c:axId val="22593304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242641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51</c:v>
                </c:pt>
                <c:pt idx="1">
                  <c:v>23</c:v>
                </c:pt>
                <c:pt idx="2">
                  <c:v>4</c:v>
                </c:pt>
                <c:pt idx="3">
                  <c:v>37</c:v>
                </c:pt>
                <c:pt idx="4">
                  <c:v>20</c:v>
                </c:pt>
                <c:pt idx="5">
                  <c:v>28</c:v>
                </c:pt>
                <c:pt idx="6">
                  <c:v>86</c:v>
                </c:pt>
                <c:pt idx="7">
                  <c:v>159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59</c:v>
                </c:pt>
                <c:pt idx="1">
                  <c:v>14</c:v>
                </c:pt>
                <c:pt idx="2">
                  <c:v>11</c:v>
                </c:pt>
                <c:pt idx="3">
                  <c:v>33</c:v>
                </c:pt>
                <c:pt idx="4">
                  <c:v>22</c:v>
                </c:pt>
                <c:pt idx="5">
                  <c:v>39</c:v>
                </c:pt>
                <c:pt idx="6">
                  <c:v>84</c:v>
                </c:pt>
                <c:pt idx="7">
                  <c:v>150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933832"/>
        <c:axId val="225934224"/>
      </c:barChart>
      <c:catAx>
        <c:axId val="225933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25934224"/>
        <c:crosses val="autoZero"/>
        <c:auto val="1"/>
        <c:lblAlgn val="ctr"/>
        <c:lblOffset val="0"/>
        <c:tickLblSkip val="1"/>
        <c:noMultiLvlLbl val="0"/>
      </c:catAx>
      <c:valAx>
        <c:axId val="22593422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259338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548721300387294E-2"/>
          <c:y val="9.1195248609622553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17</c:v>
                </c:pt>
                <c:pt idx="1">
                  <c:v>43</c:v>
                </c:pt>
                <c:pt idx="2">
                  <c:v>8</c:v>
                </c:pt>
                <c:pt idx="3">
                  <c:v>41</c:v>
                </c:pt>
                <c:pt idx="4">
                  <c:v>39</c:v>
                </c:pt>
                <c:pt idx="5">
                  <c:v>3</c:v>
                </c:pt>
                <c:pt idx="6">
                  <c:v>11</c:v>
                </c:pt>
                <c:pt idx="7">
                  <c:v>18</c:v>
                </c:pt>
                <c:pt idx="8">
                  <c:v>62</c:v>
                </c:pt>
                <c:pt idx="9">
                  <c:v>7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16</c:v>
                </c:pt>
                <c:pt idx="1">
                  <c:v>26</c:v>
                </c:pt>
                <c:pt idx="2">
                  <c:v>16</c:v>
                </c:pt>
                <c:pt idx="3">
                  <c:v>48</c:v>
                </c:pt>
                <c:pt idx="4">
                  <c:v>45</c:v>
                </c:pt>
                <c:pt idx="5">
                  <c:v>0</c:v>
                </c:pt>
                <c:pt idx="6">
                  <c:v>16</c:v>
                </c:pt>
                <c:pt idx="7">
                  <c:v>17</c:v>
                </c:pt>
                <c:pt idx="8">
                  <c:v>71</c:v>
                </c:pt>
                <c:pt idx="9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935008"/>
        <c:axId val="225935400"/>
      </c:barChart>
      <c:catAx>
        <c:axId val="225935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25935400"/>
        <c:crosses val="autoZero"/>
        <c:auto val="1"/>
        <c:lblAlgn val="ctr"/>
        <c:lblOffset val="100"/>
        <c:tickLblSkip val="1"/>
        <c:noMultiLvlLbl val="0"/>
      </c:catAx>
      <c:valAx>
        <c:axId val="22593540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259350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51</c:v>
                </c:pt>
                <c:pt idx="1">
                  <c:v>23</c:v>
                </c:pt>
                <c:pt idx="2">
                  <c:v>4</c:v>
                </c:pt>
                <c:pt idx="3">
                  <c:v>37</c:v>
                </c:pt>
                <c:pt idx="4">
                  <c:v>20</c:v>
                </c:pt>
                <c:pt idx="5">
                  <c:v>28</c:v>
                </c:pt>
                <c:pt idx="6">
                  <c:v>86</c:v>
                </c:pt>
                <c:pt idx="7">
                  <c:v>159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17</c:v>
                </c:pt>
                <c:pt idx="1">
                  <c:v>43</c:v>
                </c:pt>
                <c:pt idx="2">
                  <c:v>8</c:v>
                </c:pt>
                <c:pt idx="3">
                  <c:v>41</c:v>
                </c:pt>
                <c:pt idx="4">
                  <c:v>39</c:v>
                </c:pt>
                <c:pt idx="5">
                  <c:v>3</c:v>
                </c:pt>
                <c:pt idx="6">
                  <c:v>11</c:v>
                </c:pt>
                <c:pt idx="7">
                  <c:v>18</c:v>
                </c:pt>
                <c:pt idx="8">
                  <c:v>62</c:v>
                </c:pt>
                <c:pt idx="9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D38" sqref="D38"/>
    </sheetView>
  </sheetViews>
  <sheetFormatPr defaultRowHeight="12.75" x14ac:dyDescent="0.2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 x14ac:dyDescent="0.3">
      <c r="A1" s="3"/>
      <c r="B1" s="41" t="s">
        <v>41</v>
      </c>
      <c r="C1" s="42"/>
      <c r="D1" s="36">
        <f ca="1">TODAY()</f>
        <v>42242</v>
      </c>
      <c r="E1" s="4" t="s">
        <v>36</v>
      </c>
      <c r="F1" s="5"/>
    </row>
    <row r="2" spans="1:7" ht="16.5" customHeight="1" x14ac:dyDescent="0.2">
      <c r="A2" s="58"/>
      <c r="B2" s="58"/>
      <c r="C2" s="52" t="s">
        <v>40</v>
      </c>
      <c r="D2" s="53"/>
      <c r="E2" s="53"/>
      <c r="F2" s="54"/>
    </row>
    <row r="3" spans="1:7" ht="13.5" thickBot="1" x14ac:dyDescent="0.25">
      <c r="A3" s="59"/>
      <c r="B3" s="59"/>
      <c r="C3" s="55"/>
      <c r="D3" s="56"/>
      <c r="E3" s="56"/>
      <c r="F3" s="57"/>
    </row>
    <row r="4" spans="1:7" ht="17.25" x14ac:dyDescent="0.3">
      <c r="A4" s="6" t="s">
        <v>20</v>
      </c>
      <c r="B4" s="7" t="s">
        <v>0</v>
      </c>
      <c r="C4" s="20" t="s">
        <v>42</v>
      </c>
      <c r="D4" s="21" t="s">
        <v>43</v>
      </c>
      <c r="E4" s="43" t="s">
        <v>17</v>
      </c>
      <c r="F4" s="44"/>
    </row>
    <row r="5" spans="1:7" ht="17.25" x14ac:dyDescent="0.3">
      <c r="A5" s="8">
        <v>1</v>
      </c>
      <c r="B5" s="9" t="s">
        <v>1</v>
      </c>
      <c r="C5" s="24">
        <v>249</v>
      </c>
      <c r="D5" s="25">
        <v>262</v>
      </c>
      <c r="E5" s="10">
        <f t="shared" ref="E5:E16" si="0">IF(C5*100/D5-100&gt;100,C5/D5,C5*100/D5-100)</f>
        <v>-4.961832061068705</v>
      </c>
      <c r="F5" s="11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4">
        <v>159</v>
      </c>
      <c r="D6" s="25">
        <v>150</v>
      </c>
      <c r="E6" s="10">
        <f t="shared" si="0"/>
        <v>6</v>
      </c>
      <c r="F6" s="11" t="str">
        <f t="shared" si="1"/>
        <v>%</v>
      </c>
    </row>
    <row r="7" spans="1:7" ht="17.25" x14ac:dyDescent="0.3">
      <c r="A7" s="8">
        <v>3</v>
      </c>
      <c r="B7" s="9" t="s">
        <v>2</v>
      </c>
      <c r="C7" s="26">
        <v>61120434</v>
      </c>
      <c r="D7" s="27">
        <v>15790431</v>
      </c>
      <c r="E7" s="10">
        <f t="shared" si="0"/>
        <v>3.8707261378742608</v>
      </c>
      <c r="F7" s="11" t="str">
        <f t="shared" si="1"/>
        <v>раз</v>
      </c>
    </row>
    <row r="8" spans="1:7" ht="17.25" x14ac:dyDescent="0.3">
      <c r="A8" s="8">
        <v>4</v>
      </c>
      <c r="B8" s="9" t="s">
        <v>3</v>
      </c>
      <c r="C8" s="26">
        <v>1</v>
      </c>
      <c r="D8" s="27">
        <v>0</v>
      </c>
      <c r="E8" s="10" t="e">
        <f t="shared" si="0"/>
        <v>#DIV/0!</v>
      </c>
      <c r="F8" s="11" t="e">
        <f t="shared" si="1"/>
        <v>#DIV/0!</v>
      </c>
      <c r="G8" s="2"/>
    </row>
    <row r="9" spans="1:7" ht="17.25" x14ac:dyDescent="0.3">
      <c r="A9" s="8">
        <v>5</v>
      </c>
      <c r="B9" s="12" t="s">
        <v>4</v>
      </c>
      <c r="C9" s="28">
        <v>57343890</v>
      </c>
      <c r="D9" s="29">
        <v>0</v>
      </c>
      <c r="E9" s="10" t="e">
        <f t="shared" si="0"/>
        <v>#DIV/0!</v>
      </c>
      <c r="F9" s="11" t="e">
        <f t="shared" si="1"/>
        <v>#DIV/0!</v>
      </c>
    </row>
    <row r="10" spans="1:7" ht="17.25" x14ac:dyDescent="0.3">
      <c r="A10" s="8">
        <v>6</v>
      </c>
      <c r="B10" s="12" t="s">
        <v>5</v>
      </c>
      <c r="C10" s="30">
        <v>1</v>
      </c>
      <c r="D10" s="31">
        <v>4</v>
      </c>
      <c r="E10" s="10">
        <f t="shared" si="0"/>
        <v>-75</v>
      </c>
      <c r="F10" s="11" t="str">
        <f t="shared" si="1"/>
        <v>%</v>
      </c>
    </row>
    <row r="11" spans="1:7" ht="17.25" x14ac:dyDescent="0.3">
      <c r="A11" s="8">
        <v>7</v>
      </c>
      <c r="B11" s="12" t="s">
        <v>6</v>
      </c>
      <c r="C11" s="30">
        <v>0</v>
      </c>
      <c r="D11" s="31">
        <v>1</v>
      </c>
      <c r="E11" s="10">
        <f t="shared" si="0"/>
        <v>-100</v>
      </c>
      <c r="F11" s="11" t="str">
        <f t="shared" si="1"/>
        <v>%</v>
      </c>
    </row>
    <row r="12" spans="1:7" ht="17.25" x14ac:dyDescent="0.3">
      <c r="A12" s="8">
        <v>8</v>
      </c>
      <c r="B12" s="12" t="s">
        <v>18</v>
      </c>
      <c r="C12" s="30">
        <v>164</v>
      </c>
      <c r="D12" s="31">
        <v>154</v>
      </c>
      <c r="E12" s="10">
        <f t="shared" si="0"/>
        <v>6.4935064935064872</v>
      </c>
      <c r="F12" s="11" t="str">
        <f t="shared" si="1"/>
        <v>%</v>
      </c>
    </row>
    <row r="13" spans="1:7" ht="17.25" x14ac:dyDescent="0.3">
      <c r="A13" s="8">
        <v>9</v>
      </c>
      <c r="B13" s="12" t="s">
        <v>7</v>
      </c>
      <c r="C13" s="30">
        <v>6</v>
      </c>
      <c r="D13" s="31">
        <v>14</v>
      </c>
      <c r="E13" s="10">
        <f t="shared" si="0"/>
        <v>-57.142857142857146</v>
      </c>
      <c r="F13" s="11" t="str">
        <f t="shared" si="1"/>
        <v>%</v>
      </c>
    </row>
    <row r="14" spans="1:7" ht="17.25" x14ac:dyDescent="0.3">
      <c r="A14" s="8">
        <v>10</v>
      </c>
      <c r="B14" s="12" t="s">
        <v>6</v>
      </c>
      <c r="C14" s="30">
        <v>0</v>
      </c>
      <c r="D14" s="31">
        <v>1</v>
      </c>
      <c r="E14" s="10">
        <f t="shared" si="0"/>
        <v>-100</v>
      </c>
      <c r="F14" s="11" t="str">
        <f t="shared" si="1"/>
        <v>%</v>
      </c>
    </row>
    <row r="15" spans="1:7" ht="17.25" x14ac:dyDescent="0.3">
      <c r="A15" s="8">
        <v>11</v>
      </c>
      <c r="B15" s="12" t="s">
        <v>8</v>
      </c>
      <c r="C15" s="30">
        <v>64</v>
      </c>
      <c r="D15" s="31">
        <v>159</v>
      </c>
      <c r="E15" s="10">
        <f t="shared" si="0"/>
        <v>-59.748427672955977</v>
      </c>
      <c r="F15" s="11" t="str">
        <f t="shared" si="1"/>
        <v>%</v>
      </c>
    </row>
    <row r="16" spans="1:7" ht="17.25" x14ac:dyDescent="0.3">
      <c r="A16" s="8">
        <v>12</v>
      </c>
      <c r="B16" s="12" t="s">
        <v>19</v>
      </c>
      <c r="C16" s="30">
        <v>110000000</v>
      </c>
      <c r="D16" s="31">
        <v>47120000</v>
      </c>
      <c r="E16" s="10">
        <f t="shared" si="0"/>
        <v>2.3344651952461799</v>
      </c>
      <c r="F16" s="11" t="str">
        <f t="shared" si="1"/>
        <v>раз</v>
      </c>
    </row>
    <row r="17" spans="1:6" ht="17.25" x14ac:dyDescent="0.3">
      <c r="A17" s="13">
        <v>13</v>
      </c>
      <c r="B17" s="14" t="s">
        <v>15</v>
      </c>
      <c r="C17" s="47"/>
      <c r="D17" s="48"/>
      <c r="E17" s="48"/>
      <c r="F17" s="49"/>
    </row>
    <row r="18" spans="1:6" ht="16.5" x14ac:dyDescent="0.25">
      <c r="A18" s="45" t="s">
        <v>26</v>
      </c>
      <c r="B18" s="46"/>
      <c r="C18" s="22">
        <v>51</v>
      </c>
      <c r="D18" s="23">
        <v>59</v>
      </c>
      <c r="E18" s="10">
        <f t="shared" ref="E18:E25" si="2">IF(C18*100/D18-100&gt;100,C18/D18,C18*100/D18-100)</f>
        <v>-13.559322033898312</v>
      </c>
      <c r="F18" s="11" t="str">
        <f t="shared" ref="F18:F25" si="3">IF(C18*100/D18-100&gt;100,"раз","%")</f>
        <v>%</v>
      </c>
    </row>
    <row r="19" spans="1:6" ht="16.5" x14ac:dyDescent="0.25">
      <c r="A19" s="45" t="s">
        <v>25</v>
      </c>
      <c r="B19" s="46"/>
      <c r="C19" s="22">
        <v>23</v>
      </c>
      <c r="D19" s="23">
        <v>14</v>
      </c>
      <c r="E19" s="10">
        <f t="shared" si="2"/>
        <v>64.285714285714278</v>
      </c>
      <c r="F19" s="11" t="str">
        <f t="shared" si="3"/>
        <v>%</v>
      </c>
    </row>
    <row r="20" spans="1:6" ht="16.5" x14ac:dyDescent="0.25">
      <c r="A20" s="45" t="s">
        <v>24</v>
      </c>
      <c r="B20" s="46"/>
      <c r="C20" s="22">
        <v>4</v>
      </c>
      <c r="D20" s="23">
        <v>11</v>
      </c>
      <c r="E20" s="10">
        <f t="shared" si="2"/>
        <v>-63.636363636363633</v>
      </c>
      <c r="F20" s="11" t="str">
        <f t="shared" si="3"/>
        <v>%</v>
      </c>
    </row>
    <row r="21" spans="1:6" ht="16.5" x14ac:dyDescent="0.25">
      <c r="A21" s="45" t="s">
        <v>23</v>
      </c>
      <c r="B21" s="46"/>
      <c r="C21" s="22">
        <v>37</v>
      </c>
      <c r="D21" s="23">
        <v>33</v>
      </c>
      <c r="E21" s="10">
        <f t="shared" si="2"/>
        <v>12.121212121212125</v>
      </c>
      <c r="F21" s="11" t="str">
        <f t="shared" si="3"/>
        <v>%</v>
      </c>
    </row>
    <row r="22" spans="1:6" ht="16.5" x14ac:dyDescent="0.25">
      <c r="A22" s="45" t="s">
        <v>22</v>
      </c>
      <c r="B22" s="46"/>
      <c r="C22" s="22">
        <v>20</v>
      </c>
      <c r="D22" s="23">
        <v>22</v>
      </c>
      <c r="E22" s="10">
        <f t="shared" si="2"/>
        <v>-9.0909090909090935</v>
      </c>
      <c r="F22" s="11" t="str">
        <f t="shared" si="3"/>
        <v>%</v>
      </c>
    </row>
    <row r="23" spans="1:6" ht="16.5" x14ac:dyDescent="0.25">
      <c r="A23" s="45" t="s">
        <v>21</v>
      </c>
      <c r="B23" s="46"/>
      <c r="C23" s="22">
        <v>28</v>
      </c>
      <c r="D23" s="23">
        <v>39</v>
      </c>
      <c r="E23" s="10">
        <f t="shared" si="2"/>
        <v>-28.205128205128204</v>
      </c>
      <c r="F23" s="11" t="str">
        <f t="shared" si="3"/>
        <v>%</v>
      </c>
    </row>
    <row r="24" spans="1:6" ht="16.5" x14ac:dyDescent="0.25">
      <c r="A24" s="50" t="s">
        <v>34</v>
      </c>
      <c r="B24" s="51"/>
      <c r="C24" s="22">
        <v>86</v>
      </c>
      <c r="D24" s="23">
        <v>84</v>
      </c>
      <c r="E24" s="10">
        <f t="shared" si="2"/>
        <v>2.3809523809523796</v>
      </c>
      <c r="F24" s="11" t="str">
        <f t="shared" si="3"/>
        <v>%</v>
      </c>
    </row>
    <row r="25" spans="1:6" ht="16.5" x14ac:dyDescent="0.25">
      <c r="A25" s="50" t="s">
        <v>37</v>
      </c>
      <c r="B25" s="51"/>
      <c r="C25" s="22">
        <v>159</v>
      </c>
      <c r="D25" s="23">
        <v>150</v>
      </c>
      <c r="E25" s="10">
        <f t="shared" si="2"/>
        <v>6</v>
      </c>
      <c r="F25" s="11" t="str">
        <f t="shared" si="3"/>
        <v>%</v>
      </c>
    </row>
    <row r="26" spans="1:6" ht="17.25" x14ac:dyDescent="0.3">
      <c r="A26" s="15">
        <v>14</v>
      </c>
      <c r="B26" s="14" t="s">
        <v>16</v>
      </c>
      <c r="C26" s="47"/>
      <c r="D26" s="48"/>
      <c r="E26" s="48"/>
      <c r="F26" s="49"/>
    </row>
    <row r="27" spans="1:6" ht="16.5" x14ac:dyDescent="0.25">
      <c r="A27" s="45" t="s">
        <v>27</v>
      </c>
      <c r="B27" s="46"/>
      <c r="C27" s="22">
        <v>17</v>
      </c>
      <c r="D27" s="23">
        <v>16</v>
      </c>
      <c r="E27" s="10">
        <f t="shared" ref="E27:E42" si="4">IF(C27*100/D27-100&gt;100,C27/D27,C27*100/D27-100)</f>
        <v>6.25</v>
      </c>
      <c r="F27" s="11" t="str">
        <f t="shared" ref="F27:F42" si="5">IF(C27*100/D27-100&gt;100,"раз","%")</f>
        <v>%</v>
      </c>
    </row>
    <row r="28" spans="1:6" ht="16.5" x14ac:dyDescent="0.25">
      <c r="A28" s="45" t="s">
        <v>28</v>
      </c>
      <c r="B28" s="46"/>
      <c r="C28" s="22">
        <v>43</v>
      </c>
      <c r="D28" s="23">
        <v>26</v>
      </c>
      <c r="E28" s="10">
        <f>IF(C28*100/D28-100&gt;100,C28/D28,C28*100/D28-100)</f>
        <v>65.384615384615387</v>
      </c>
      <c r="F28" s="11" t="str">
        <f>IF(C28*100/D28-100&gt;100,"раз","%")</f>
        <v>%</v>
      </c>
    </row>
    <row r="29" spans="1:6" ht="16.5" x14ac:dyDescent="0.25">
      <c r="A29" s="45" t="s">
        <v>29</v>
      </c>
      <c r="B29" s="46"/>
      <c r="C29" s="22">
        <v>8</v>
      </c>
      <c r="D29" s="23">
        <v>16</v>
      </c>
      <c r="E29" s="10">
        <f>IF(C29*100/D29-100&gt;100,C29/D29,C29*100/D29-100)</f>
        <v>-50</v>
      </c>
      <c r="F29" s="11" t="str">
        <f>IF(C29*100/D29-100&gt;100,"раз","%")</f>
        <v>%</v>
      </c>
    </row>
    <row r="30" spans="1:6" ht="16.5" x14ac:dyDescent="0.25">
      <c r="A30" s="45" t="s">
        <v>30</v>
      </c>
      <c r="B30" s="46"/>
      <c r="C30" s="22">
        <v>41</v>
      </c>
      <c r="D30" s="23">
        <v>48</v>
      </c>
      <c r="E30" s="10">
        <f t="shared" si="4"/>
        <v>-14.583333333333329</v>
      </c>
      <c r="F30" s="11" t="str">
        <f t="shared" si="5"/>
        <v>%</v>
      </c>
    </row>
    <row r="31" spans="1:6" ht="16.5" x14ac:dyDescent="0.25">
      <c r="A31" s="45" t="s">
        <v>31</v>
      </c>
      <c r="B31" s="46"/>
      <c r="C31" s="22">
        <v>39</v>
      </c>
      <c r="D31" s="23">
        <v>45</v>
      </c>
      <c r="E31" s="10">
        <f t="shared" si="4"/>
        <v>-13.333333333333329</v>
      </c>
      <c r="F31" s="11" t="str">
        <f t="shared" si="5"/>
        <v>%</v>
      </c>
    </row>
    <row r="32" spans="1:6" ht="16.5" x14ac:dyDescent="0.25">
      <c r="A32" s="45" t="s">
        <v>38</v>
      </c>
      <c r="B32" s="46"/>
      <c r="C32" s="22">
        <v>3</v>
      </c>
      <c r="D32" s="23">
        <v>0</v>
      </c>
      <c r="E32" s="10" t="e">
        <f t="shared" si="4"/>
        <v>#DIV/0!</v>
      </c>
      <c r="F32" s="11" t="e">
        <f t="shared" si="5"/>
        <v>#DIV/0!</v>
      </c>
    </row>
    <row r="33" spans="1:8" ht="16.5" x14ac:dyDescent="0.25">
      <c r="A33" s="45" t="s">
        <v>39</v>
      </c>
      <c r="B33" s="46"/>
      <c r="C33" s="22">
        <v>11</v>
      </c>
      <c r="D33" s="23">
        <v>16</v>
      </c>
      <c r="E33" s="10">
        <f t="shared" si="4"/>
        <v>-31.25</v>
      </c>
      <c r="F33" s="11" t="str">
        <f t="shared" si="5"/>
        <v>%</v>
      </c>
    </row>
    <row r="34" spans="1:8" ht="16.5" x14ac:dyDescent="0.25">
      <c r="A34" s="45" t="s">
        <v>32</v>
      </c>
      <c r="B34" s="46"/>
      <c r="C34" s="22">
        <v>18</v>
      </c>
      <c r="D34" s="23">
        <v>17</v>
      </c>
      <c r="E34" s="10">
        <f t="shared" si="4"/>
        <v>5.8823529411764639</v>
      </c>
      <c r="F34" s="11" t="str">
        <f t="shared" si="5"/>
        <v>%</v>
      </c>
    </row>
    <row r="35" spans="1:8" ht="16.5" x14ac:dyDescent="0.25">
      <c r="A35" s="50" t="s">
        <v>34</v>
      </c>
      <c r="B35" s="51"/>
      <c r="C35" s="22">
        <v>62</v>
      </c>
      <c r="D35" s="23">
        <v>71</v>
      </c>
      <c r="E35" s="10">
        <f t="shared" si="4"/>
        <v>-12.676056338028175</v>
      </c>
      <c r="F35" s="11" t="str">
        <f t="shared" si="5"/>
        <v>%</v>
      </c>
    </row>
    <row r="36" spans="1:8" ht="16.5" x14ac:dyDescent="0.25">
      <c r="A36" s="50" t="s">
        <v>35</v>
      </c>
      <c r="B36" s="51"/>
      <c r="C36" s="22">
        <v>7</v>
      </c>
      <c r="D36" s="23">
        <v>7</v>
      </c>
      <c r="E36" s="10">
        <f t="shared" si="4"/>
        <v>0</v>
      </c>
      <c r="F36" s="11" t="str">
        <f t="shared" si="5"/>
        <v>%</v>
      </c>
    </row>
    <row r="37" spans="1:8" ht="17.25" x14ac:dyDescent="0.3">
      <c r="A37" s="16">
        <v>15</v>
      </c>
      <c r="B37" s="17" t="s">
        <v>9</v>
      </c>
      <c r="C37" s="22">
        <v>25</v>
      </c>
      <c r="D37" s="23">
        <v>26</v>
      </c>
      <c r="E37" s="10">
        <f t="shared" si="4"/>
        <v>-3.8461538461538396</v>
      </c>
      <c r="F37" s="11" t="str">
        <f t="shared" si="5"/>
        <v>%</v>
      </c>
    </row>
    <row r="38" spans="1:8" ht="17.25" x14ac:dyDescent="0.3">
      <c r="A38" s="8">
        <v>16</v>
      </c>
      <c r="B38" s="12" t="s">
        <v>14</v>
      </c>
      <c r="C38" s="22">
        <v>195</v>
      </c>
      <c r="D38" s="23">
        <v>211</v>
      </c>
      <c r="E38" s="10">
        <f t="shared" si="4"/>
        <v>-7.5829383886255926</v>
      </c>
      <c r="F38" s="11" t="str">
        <f t="shared" si="5"/>
        <v>%</v>
      </c>
    </row>
    <row r="39" spans="1:8" ht="17.25" x14ac:dyDescent="0.3">
      <c r="A39" s="8">
        <v>17</v>
      </c>
      <c r="B39" s="12" t="s">
        <v>10</v>
      </c>
      <c r="C39" s="22">
        <v>6332</v>
      </c>
      <c r="D39" s="23">
        <v>2055</v>
      </c>
      <c r="E39" s="10">
        <f t="shared" si="4"/>
        <v>3.081265206812652</v>
      </c>
      <c r="F39" s="11" t="str">
        <f t="shared" si="5"/>
        <v>раз</v>
      </c>
    </row>
    <row r="40" spans="1:8" ht="17.25" x14ac:dyDescent="0.3">
      <c r="A40" s="8">
        <v>18</v>
      </c>
      <c r="B40" s="12" t="s">
        <v>11</v>
      </c>
      <c r="C40" s="22">
        <v>6575</v>
      </c>
      <c r="D40" s="23">
        <v>7349</v>
      </c>
      <c r="E40" s="10">
        <f t="shared" si="4"/>
        <v>-10.532045176214453</v>
      </c>
      <c r="F40" s="11" t="str">
        <f t="shared" si="5"/>
        <v>%</v>
      </c>
    </row>
    <row r="41" spans="1:8" ht="17.25" x14ac:dyDescent="0.3">
      <c r="A41" s="8">
        <v>19</v>
      </c>
      <c r="B41" s="12" t="s">
        <v>12</v>
      </c>
      <c r="C41" s="22">
        <v>4</v>
      </c>
      <c r="D41" s="23">
        <v>6</v>
      </c>
      <c r="E41" s="10">
        <f t="shared" si="4"/>
        <v>-33.333333333333329</v>
      </c>
      <c r="F41" s="11" t="str">
        <f t="shared" si="5"/>
        <v>%</v>
      </c>
    </row>
    <row r="42" spans="1:8" ht="17.25" x14ac:dyDescent="0.3">
      <c r="A42" s="8">
        <v>20</v>
      </c>
      <c r="B42" s="12" t="s">
        <v>13</v>
      </c>
      <c r="C42" s="22">
        <v>63</v>
      </c>
      <c r="D42" s="23">
        <v>85</v>
      </c>
      <c r="E42" s="10">
        <f t="shared" si="4"/>
        <v>-25.882352941176464</v>
      </c>
      <c r="F42" s="11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9" t="s">
        <v>44</v>
      </c>
      <c r="B44" s="39"/>
      <c r="C44" s="32"/>
      <c r="D44" s="33"/>
      <c r="E44" s="34"/>
      <c r="F44" s="34"/>
      <c r="G44" s="1"/>
      <c r="H44" s="1"/>
    </row>
    <row r="45" spans="1:8" ht="16.5" x14ac:dyDescent="0.25">
      <c r="A45" s="39"/>
      <c r="B45" s="39"/>
      <c r="C45" s="38"/>
      <c r="D45" s="40"/>
      <c r="E45" s="40"/>
      <c r="F45" s="40"/>
    </row>
    <row r="46" spans="1:8" x14ac:dyDescent="0.2">
      <c r="A46" s="35"/>
      <c r="B46" s="35"/>
      <c r="C46" s="19"/>
      <c r="D46" s="19"/>
      <c r="E46" s="19"/>
      <c r="F46" s="19"/>
    </row>
    <row r="47" spans="1:8" x14ac:dyDescent="0.2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2015-08-05T06:38:55Z</cp:lastPrinted>
  <dcterms:created xsi:type="dcterms:W3CDTF">1997-03-25T06:43:11Z</dcterms:created>
  <dcterms:modified xsi:type="dcterms:W3CDTF">2015-08-26T04:58:52Z</dcterms:modified>
</cp:coreProperties>
</file>